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9060" windowHeight="3180"/>
  </bookViews>
  <sheets>
    <sheet name="1-4 кл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3" i="1" l="1"/>
  <c r="G93" i="1"/>
  <c r="H93" i="1"/>
  <c r="I93" i="1"/>
  <c r="J93" i="1"/>
  <c r="A94" i="1"/>
  <c r="B94" i="1"/>
  <c r="F101" i="1"/>
  <c r="G101" i="1"/>
  <c r="H101" i="1"/>
  <c r="I101" i="1"/>
  <c r="J101" i="1"/>
  <c r="A102" i="1"/>
  <c r="B102" i="1"/>
  <c r="L102" i="1"/>
  <c r="F110" i="1"/>
  <c r="G110" i="1"/>
  <c r="H110" i="1"/>
  <c r="I110" i="1"/>
  <c r="J110" i="1"/>
  <c r="L110" i="1"/>
  <c r="A111" i="1"/>
  <c r="B111" i="1"/>
  <c r="F120" i="1"/>
  <c r="G120" i="1"/>
  <c r="H120" i="1"/>
  <c r="I120" i="1"/>
  <c r="J120" i="1"/>
  <c r="L120" i="1"/>
  <c r="L121" i="1" s="1"/>
  <c r="A121" i="1"/>
  <c r="B121" i="1"/>
  <c r="F121" i="1"/>
  <c r="F129" i="1"/>
  <c r="G129" i="1"/>
  <c r="H129" i="1"/>
  <c r="I129" i="1"/>
  <c r="J129" i="1"/>
  <c r="L129" i="1"/>
  <c r="A130" i="1"/>
  <c r="B130" i="1"/>
  <c r="F139" i="1"/>
  <c r="F140" i="1" s="1"/>
  <c r="G139" i="1"/>
  <c r="H139" i="1"/>
  <c r="H140" i="1" s="1"/>
  <c r="I139" i="1"/>
  <c r="J139" i="1"/>
  <c r="L139" i="1"/>
  <c r="A140" i="1"/>
  <c r="B140" i="1"/>
  <c r="F148" i="1"/>
  <c r="G148" i="1"/>
  <c r="H148" i="1"/>
  <c r="I148" i="1"/>
  <c r="J148" i="1"/>
  <c r="L148" i="1"/>
  <c r="A149" i="1"/>
  <c r="B149" i="1"/>
  <c r="F158" i="1"/>
  <c r="G158" i="1"/>
  <c r="H158" i="1"/>
  <c r="I158" i="1"/>
  <c r="J158" i="1"/>
  <c r="L158" i="1"/>
  <c r="A159" i="1"/>
  <c r="B159" i="1"/>
  <c r="F167" i="1"/>
  <c r="G167" i="1"/>
  <c r="H167" i="1"/>
  <c r="I167" i="1"/>
  <c r="J167" i="1"/>
  <c r="L167" i="1"/>
  <c r="A168" i="1"/>
  <c r="B168" i="1"/>
  <c r="F177" i="1"/>
  <c r="G177" i="1"/>
  <c r="H177" i="1"/>
  <c r="I177" i="1"/>
  <c r="J177" i="1"/>
  <c r="L177" i="1"/>
  <c r="A178" i="1"/>
  <c r="B178" i="1"/>
  <c r="G140" i="1" l="1"/>
  <c r="I140" i="1"/>
  <c r="H121" i="1"/>
  <c r="I121" i="1"/>
  <c r="J140" i="1"/>
  <c r="F159" i="1"/>
  <c r="G121" i="1"/>
  <c r="J121" i="1"/>
  <c r="G178" i="1"/>
  <c r="J178" i="1"/>
  <c r="J102" i="1"/>
  <c r="L159" i="1"/>
  <c r="I178" i="1"/>
  <c r="J159" i="1"/>
  <c r="H178" i="1"/>
  <c r="G102" i="1"/>
  <c r="F178" i="1"/>
  <c r="I102" i="1"/>
  <c r="I159" i="1"/>
  <c r="H159" i="1"/>
  <c r="H102" i="1"/>
  <c r="L178" i="1"/>
  <c r="G159" i="1"/>
  <c r="L140" i="1"/>
  <c r="F102" i="1"/>
  <c r="L42" i="1" l="1"/>
  <c r="B251" i="1" l="1"/>
  <c r="A251" i="1"/>
  <c r="L250" i="1"/>
  <c r="J250" i="1"/>
  <c r="I250" i="1"/>
  <c r="H250" i="1"/>
  <c r="G250" i="1"/>
  <c r="F250" i="1"/>
  <c r="B244" i="1"/>
  <c r="L243" i="1"/>
  <c r="J243" i="1"/>
  <c r="I243" i="1"/>
  <c r="H243" i="1"/>
  <c r="G243" i="1"/>
  <c r="F243" i="1"/>
  <c r="B237" i="1"/>
  <c r="A237" i="1"/>
  <c r="L236" i="1"/>
  <c r="J236" i="1"/>
  <c r="I236" i="1"/>
  <c r="H236" i="1"/>
  <c r="G236" i="1"/>
  <c r="F236" i="1"/>
  <c r="B229" i="1"/>
  <c r="L228" i="1"/>
  <c r="J228" i="1"/>
  <c r="I228" i="1"/>
  <c r="H228" i="1"/>
  <c r="G228" i="1"/>
  <c r="F228" i="1"/>
  <c r="B222" i="1"/>
  <c r="A222" i="1"/>
  <c r="L221" i="1"/>
  <c r="J221" i="1"/>
  <c r="I221" i="1"/>
  <c r="H221" i="1"/>
  <c r="G221" i="1"/>
  <c r="F221" i="1"/>
  <c r="B215" i="1"/>
  <c r="L214" i="1"/>
  <c r="J214" i="1"/>
  <c r="I214" i="1"/>
  <c r="H214" i="1"/>
  <c r="G214" i="1"/>
  <c r="F214" i="1"/>
  <c r="B209" i="1"/>
  <c r="A209" i="1"/>
  <c r="L208" i="1"/>
  <c r="J208" i="1"/>
  <c r="I208" i="1"/>
  <c r="H208" i="1"/>
  <c r="G208" i="1"/>
  <c r="F208" i="1"/>
  <c r="B201" i="1"/>
  <c r="L200" i="1"/>
  <c r="J200" i="1"/>
  <c r="I200" i="1"/>
  <c r="H200" i="1"/>
  <c r="G200" i="1"/>
  <c r="F200" i="1"/>
  <c r="B195" i="1"/>
  <c r="A195" i="1"/>
  <c r="L194" i="1"/>
  <c r="J194" i="1"/>
  <c r="I194" i="1"/>
  <c r="H194" i="1"/>
  <c r="G194" i="1"/>
  <c r="F194" i="1"/>
  <c r="B187" i="1"/>
  <c r="A187" i="1"/>
  <c r="L186" i="1"/>
  <c r="J186" i="1"/>
  <c r="I186" i="1"/>
  <c r="I195" i="1" s="1"/>
  <c r="H186" i="1"/>
  <c r="H195" i="1" s="1"/>
  <c r="G186" i="1"/>
  <c r="F186" i="1"/>
  <c r="G195" i="1" l="1"/>
  <c r="G209" i="1"/>
  <c r="J195" i="1"/>
  <c r="F195" i="1"/>
  <c r="F209" i="1"/>
  <c r="G222" i="1"/>
  <c r="F251" i="1"/>
  <c r="L209" i="1"/>
  <c r="H237" i="1"/>
  <c r="H209" i="1"/>
  <c r="I222" i="1"/>
  <c r="J237" i="1"/>
  <c r="L237" i="1"/>
  <c r="J209" i="1"/>
  <c r="L222" i="1"/>
  <c r="J222" i="1"/>
  <c r="I251" i="1"/>
  <c r="I209" i="1"/>
  <c r="F237" i="1"/>
  <c r="G251" i="1"/>
  <c r="F222" i="1"/>
  <c r="G237" i="1"/>
  <c r="H251" i="1"/>
  <c r="L195" i="1"/>
  <c r="H222" i="1"/>
  <c r="I237" i="1"/>
  <c r="J251" i="1"/>
  <c r="L251" i="1"/>
  <c r="L85" i="1"/>
  <c r="L68" i="1"/>
  <c r="L51" i="1"/>
  <c r="L35" i="1"/>
  <c r="L20" i="1"/>
  <c r="L179" i="1" l="1"/>
  <c r="B85" i="1"/>
  <c r="A85" i="1"/>
  <c r="J84" i="1"/>
  <c r="I84" i="1"/>
  <c r="H84" i="1"/>
  <c r="G84" i="1"/>
  <c r="F84" i="1"/>
  <c r="B77" i="1"/>
  <c r="A77" i="1"/>
  <c r="J76" i="1"/>
  <c r="I76" i="1"/>
  <c r="H76" i="1"/>
  <c r="G76" i="1"/>
  <c r="F76" i="1"/>
  <c r="B68" i="1"/>
  <c r="A68" i="1"/>
  <c r="J67" i="1"/>
  <c r="I67" i="1"/>
  <c r="H67" i="1"/>
  <c r="G67" i="1"/>
  <c r="F67" i="1"/>
  <c r="B58" i="1"/>
  <c r="A58" i="1"/>
  <c r="J57" i="1"/>
  <c r="I57" i="1"/>
  <c r="H57" i="1"/>
  <c r="G57" i="1"/>
  <c r="F57" i="1"/>
  <c r="B51" i="1"/>
  <c r="A51" i="1"/>
  <c r="J50" i="1"/>
  <c r="I50" i="1"/>
  <c r="H50" i="1"/>
  <c r="G50" i="1"/>
  <c r="F50" i="1"/>
  <c r="B43" i="1"/>
  <c r="A43" i="1"/>
  <c r="J42" i="1"/>
  <c r="I42" i="1"/>
  <c r="H42" i="1"/>
  <c r="G42" i="1"/>
  <c r="F42" i="1"/>
  <c r="B35" i="1"/>
  <c r="A35" i="1"/>
  <c r="J34" i="1"/>
  <c r="I34" i="1"/>
  <c r="H34" i="1"/>
  <c r="G34" i="1"/>
  <c r="F34" i="1"/>
  <c r="B27" i="1"/>
  <c r="A27" i="1"/>
  <c r="J26" i="1"/>
  <c r="I26" i="1"/>
  <c r="H26" i="1"/>
  <c r="G26" i="1"/>
  <c r="F26" i="1"/>
  <c r="B20" i="1"/>
  <c r="A20" i="1"/>
  <c r="B12" i="1"/>
  <c r="A12" i="1"/>
  <c r="G19" i="1"/>
  <c r="H19" i="1"/>
  <c r="I19" i="1"/>
  <c r="J19" i="1"/>
  <c r="F19" i="1"/>
  <c r="G11" i="1"/>
  <c r="H11" i="1"/>
  <c r="I11" i="1"/>
  <c r="J11" i="1"/>
  <c r="F11" i="1"/>
  <c r="F85" i="1" l="1"/>
  <c r="H85" i="1"/>
  <c r="J85" i="1"/>
  <c r="G85" i="1"/>
  <c r="I85" i="1"/>
  <c r="J35" i="1"/>
  <c r="J68" i="1"/>
  <c r="F68" i="1"/>
  <c r="H68" i="1"/>
  <c r="G68" i="1"/>
  <c r="I68" i="1"/>
  <c r="H51" i="1"/>
  <c r="J51" i="1"/>
  <c r="I51" i="1"/>
  <c r="F51" i="1"/>
  <c r="G51" i="1"/>
  <c r="I35" i="1"/>
  <c r="H35" i="1"/>
  <c r="G35" i="1"/>
  <c r="F35" i="1"/>
  <c r="I20" i="1"/>
  <c r="F20" i="1"/>
  <c r="J20" i="1"/>
  <c r="H20" i="1"/>
  <c r="G20" i="1"/>
  <c r="J179" i="1" l="1"/>
  <c r="I179" i="1"/>
  <c r="H179" i="1"/>
  <c r="G179" i="1"/>
  <c r="F179" i="1"/>
</calcChain>
</file>

<file path=xl/sharedStrings.xml><?xml version="1.0" encoding="utf-8"?>
<sst xmlns="http://schemas.openxmlformats.org/spreadsheetml/2006/main" count="410" uniqueCount="130">
  <si>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</si>
  <si>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</si>
  <si>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</si>
  <si>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</si>
  <si>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</si>
  <si>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</si>
  <si>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</si>
  <si>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</si>
  <si>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</si>
  <si>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</si>
  <si>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</si>
  <si>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</si>
  <si>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</si>
  <si>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</si>
  <si>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</si>
  <si>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</si>
  <si>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</si>
  <si>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</si>
  <si>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</si>
  <si>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</si>
  <si>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</si>
  <si>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</si>
  <si>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</si>
  <si>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</si>
  <si>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</si>
  <si>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</si>
  <si>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</si>
  <si>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</si>
  <si>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</si>
  <si>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</si>
  <si>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</si>
  <si>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</si>
  <si>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</si>
  <si>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</si>
  <si>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</si>
  <si>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</si>
  <si>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</si>
  <si>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1-4 классы</t>
  </si>
  <si>
    <t>Сыр (порциями)</t>
  </si>
  <si>
    <t>Какао-напиток на молоке</t>
  </si>
  <si>
    <t>Батон нарезной из муки высшего сорта</t>
  </si>
  <si>
    <t>Биточки рубленые мясные</t>
  </si>
  <si>
    <t>Кисель из кураги</t>
  </si>
  <si>
    <t>Чай с сахаром</t>
  </si>
  <si>
    <t>Каша гречневая рассыпчатая</t>
  </si>
  <si>
    <t>Макаронные изделия отварные</t>
  </si>
  <si>
    <t>Чай с лимоном и сахаром</t>
  </si>
  <si>
    <t>Фрукт (яблоко)</t>
  </si>
  <si>
    <t>Йогурт в индивидуальной упаковке, м.д.ж. 2,5%</t>
  </si>
  <si>
    <t>Рагу из мяса птицы (филе цыпленка)</t>
  </si>
  <si>
    <t>Налиток из плодов шиповника</t>
  </si>
  <si>
    <t>Суп из овощей с птицей и сметаной</t>
  </si>
  <si>
    <t xml:space="preserve"> Типовое меню приготавливаемых блюд</t>
  </si>
  <si>
    <t>Суп с макаронными изделиями и картофелем с птицей, смет.</t>
  </si>
  <si>
    <t>Суфле творожное запеченное с молоком сгущеным</t>
  </si>
  <si>
    <t>Цена, руб.</t>
  </si>
  <si>
    <t>288/255</t>
  </si>
  <si>
    <t xml:space="preserve">Батон нарезной из муки высшего сорта </t>
  </si>
  <si>
    <t>Борщ с капустой и картофелем, говядиной и сметаной</t>
  </si>
  <si>
    <t>Компот из свежих яблок</t>
  </si>
  <si>
    <t>Каша гречневая молочная с маслом сливочным</t>
  </si>
  <si>
    <t>Суп картофельный с рыбными консервами</t>
  </si>
  <si>
    <t>Напиток из плодов шиповника</t>
  </si>
  <si>
    <t>Каша рисовая молочная вязкая с маслом сливочным</t>
  </si>
  <si>
    <t>Салат из отварной свеклы</t>
  </si>
  <si>
    <t xml:space="preserve">Суп картофельный с рисом и птицей, со сметаной </t>
  </si>
  <si>
    <t xml:space="preserve">Пюре картофельное </t>
  </si>
  <si>
    <t xml:space="preserve">Хлеб крестьянский  </t>
  </si>
  <si>
    <t xml:space="preserve">Хлеб ржано-пшеничный  обогащенный витаминным комплексом </t>
  </si>
  <si>
    <t>Фрикадельки из филе цыпленка с макаронами отварными</t>
  </si>
  <si>
    <t>Пряники</t>
  </si>
  <si>
    <t>Салат из капусты с растительным маслом</t>
  </si>
  <si>
    <t>Гуляш (говядина)</t>
  </si>
  <si>
    <t xml:space="preserve">Каша гречневая рассыпчатая </t>
  </si>
  <si>
    <t>Сок  фруктовый</t>
  </si>
  <si>
    <t xml:space="preserve">Хлеб ржано-пшеничный обогащенный витаминным комплексом </t>
  </si>
  <si>
    <t>99</t>
  </si>
  <si>
    <t>484</t>
  </si>
  <si>
    <t>1</t>
  </si>
  <si>
    <t>2</t>
  </si>
  <si>
    <t>Чай лимоном с сахаром</t>
  </si>
  <si>
    <t>Салат из моркови с яблоками</t>
  </si>
  <si>
    <t>Борщ с капустой и картофелем, птицей и сметаной</t>
  </si>
  <si>
    <t xml:space="preserve">Птица, тушеная в соусе с овощами </t>
  </si>
  <si>
    <t xml:space="preserve">Компот из мандаринов </t>
  </si>
  <si>
    <t>Хлеб пшеничный "Крестьянский"</t>
  </si>
  <si>
    <t>Хлеб ржано-пшеничный обогащенный витаминами</t>
  </si>
  <si>
    <t>82</t>
  </si>
  <si>
    <t>331</t>
  </si>
  <si>
    <t>Каша из пшена и риса молочная вязкая  "Дружба" с маслом слив.</t>
  </si>
  <si>
    <t xml:space="preserve">Бутерброд с сыром </t>
  </si>
  <si>
    <t>Фрукт (мандарин)</t>
  </si>
  <si>
    <t>190</t>
  </si>
  <si>
    <t>Икра овощная</t>
  </si>
  <si>
    <t>Рассольник ленинградский с мясом цыпленка и сметаной</t>
  </si>
  <si>
    <t>Суфле из рыбы</t>
  </si>
  <si>
    <t>Пюре картофельное</t>
  </si>
  <si>
    <t xml:space="preserve">Компот из изюма </t>
  </si>
  <si>
    <t>96</t>
  </si>
  <si>
    <t>Котлета "Домашняя", Рис припущенный  с маслом сливоч</t>
  </si>
  <si>
    <t xml:space="preserve">Чай с молоком </t>
  </si>
  <si>
    <t>Огурцы соленые</t>
  </si>
  <si>
    <t>Каша пшенная  молочная с маслом сливочным</t>
  </si>
  <si>
    <t>189</t>
  </si>
  <si>
    <t>14</t>
  </si>
  <si>
    <t>415</t>
  </si>
  <si>
    <t>3</t>
  </si>
  <si>
    <t>Салат из моркови и яблок</t>
  </si>
  <si>
    <t>Суп картофельный с горохом с птицей, гренками</t>
  </si>
  <si>
    <t>Фрикадельки, тушеные в соусе томатно-сметанном</t>
  </si>
  <si>
    <t>Запеканка  из творога  с молоком сгущенным</t>
  </si>
  <si>
    <t>Салат из свеклы с сыром</t>
  </si>
  <si>
    <t>Гуляш из  филе цыпленка</t>
  </si>
  <si>
    <t>Компот из  кураги</t>
  </si>
  <si>
    <t>Котлеты (биточки) из филе птицы с пюре картофельным</t>
  </si>
  <si>
    <t xml:space="preserve">Чай с молоком с сахаром (1 вариант) </t>
  </si>
  <si>
    <t xml:space="preserve">Бутерброд с джемом </t>
  </si>
  <si>
    <t xml:space="preserve">Плов мясной (свинина) </t>
  </si>
  <si>
    <t>Манник</t>
  </si>
  <si>
    <t xml:space="preserve">Салат картофельный с растительным маслом </t>
  </si>
  <si>
    <t>Котлеты (биточки) из филе птицы</t>
  </si>
  <si>
    <t>Рагу из овощей</t>
  </si>
  <si>
    <t>Хлеб ржано-пшеничный</t>
  </si>
  <si>
    <t>Хлеб крестьянский</t>
  </si>
  <si>
    <t>Тефтели с соусом, макаронами отварными с маслом сливочным</t>
  </si>
  <si>
    <t xml:space="preserve">Салат из свежей капусты с зеленым горошком </t>
  </si>
  <si>
    <t>Жаркое по-домашнему (свинина)</t>
  </si>
  <si>
    <t>Косарева</t>
  </si>
  <si>
    <t>директор</t>
  </si>
  <si>
    <t>МБОУ ООШ №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</si>
</sst>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₽&quot;_-;\-* #,##0.00\ &quot;₽&quot;_-;_-* &quot;-&quot;??\ &quot;₽&quot;_-;_-@_-"/>
    <numFmt numFmtId="164" formatCode="0.0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1C1C1C"/>
      </left>
      <right style="medium">
        <color rgb="FF1C1C1C"/>
      </right>
      <top/>
      <bottom style="medium">
        <color rgb="FF1C1C1C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1C1C1C"/>
      </left>
      <right style="thin">
        <color rgb="FF1C1C1C"/>
      </right>
      <top style="thick">
        <color rgb="FF1C1C1C"/>
      </top>
      <bottom style="thin">
        <color rgb="FF1C1C1C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3" fillId="0" borderId="0" applyFont="0" applyFill="0" applyBorder="0" applyAlignment="0" applyProtection="0"/>
  </cellStyleXfs>
  <cellXfs count="7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4" borderId="0" xfId="0" applyFont="1" applyFill="1"/>
    <xf numFmtId="0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0" borderId="2" xfId="0" applyNumberFormat="1" applyFont="1" applyBorder="1" applyAlignment="1">
      <alignment horizontal="center" vertical="top" wrapText="1"/>
    </xf>
    <xf numFmtId="2" fontId="2" fillId="3" borderId="3" xfId="0" applyNumberFormat="1" applyFont="1" applyFill="1" applyBorder="1" applyAlignment="1">
      <alignment horizontal="center" vertical="top" wrapText="1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0" borderId="10" xfId="0" applyNumberFormat="1" applyFont="1" applyBorder="1" applyAlignment="1">
      <alignment horizontal="center"/>
    </xf>
    <xf numFmtId="2" fontId="2" fillId="0" borderId="0" xfId="0" applyNumberFormat="1" applyFont="1"/>
    <xf numFmtId="164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1" fillId="2" borderId="23" xfId="0" applyFont="1" applyFill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top" wrapText="1"/>
    </xf>
    <xf numFmtId="164" fontId="2" fillId="3" borderId="3" xfId="0" applyNumberFormat="1" applyFont="1" applyFill="1" applyBorder="1" applyAlignment="1">
      <alignment horizontal="center" vertical="top" wrapText="1"/>
    </xf>
    <xf numFmtId="164" fontId="2" fillId="2" borderId="2" xfId="1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24" xfId="0" applyFont="1" applyFill="1" applyBorder="1" applyAlignment="1" applyProtection="1">
      <alignment horizontal="center" vertical="top" wrapText="1"/>
      <protection locked="0"/>
    </xf>
    <xf numFmtId="0" fontId="0" fillId="0" borderId="26" xfId="0" applyBorder="1"/>
    <xf numFmtId="0" fontId="2" fillId="2" borderId="27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 applyAlignment="1">
      <alignment vertical="top" wrapText="1"/>
    </xf>
    <xf numFmtId="0" fontId="12" fillId="2" borderId="25" xfId="0" applyFont="1" applyFill="1" applyBorder="1" applyAlignment="1">
      <alignment horizontal="left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2"/>
  <sheetViews>
    <sheetView tabSelected="1" workbookViewId="0">
      <pane xSplit="4" ySplit="5" topLeftCell="E225" activePane="bottomRight" state="frozen"/>
      <selection pane="topRight" activeCell="E1" sqref="E1"/>
      <selection pane="bottomLeft" activeCell="A6" sqref="A6"/>
      <selection pane="bottomRight" activeCell="E276" sqref="E276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4.44140625" style="2" customWidth="1"/>
    <col min="6" max="6" width="9.33203125" style="2" customWidth="1"/>
    <col min="7" max="7" width="10" style="2" customWidth="1"/>
    <col min="8" max="8" width="9.33203125" style="2" customWidth="1"/>
    <col min="9" max="9" width="8" style="2" customWidth="1"/>
    <col min="10" max="10" width="8.109375" style="2" customWidth="1"/>
    <col min="11" max="11" width="10" style="2" customWidth="1"/>
    <col min="12" max="12" width="11.88671875" style="2" bestFit="1" customWidth="1"/>
    <col min="13" max="16384" width="9.109375" style="2"/>
  </cols>
  <sheetData>
    <row r="1" spans="1:16" ht="14.4" x14ac:dyDescent="0.3">
      <c r="A1" s="1" t="s">
        <v>6</v>
      </c>
      <c r="C1" s="76" t="s">
        <v>129</v>
      </c>
      <c r="D1" s="77"/>
      <c r="E1" s="77"/>
      <c r="F1" s="12" t="s">
        <v>14</v>
      </c>
      <c r="G1" s="2" t="s">
        <v>15</v>
      </c>
      <c r="H1" s="78" t="s">
        <v>128</v>
      </c>
      <c r="I1" s="78"/>
      <c r="J1" s="78"/>
      <c r="K1" s="78"/>
    </row>
    <row r="2" spans="1:16" ht="17.399999999999999" x14ac:dyDescent="0.25">
      <c r="A2" s="35" t="s">
        <v>52</v>
      </c>
      <c r="C2" s="2"/>
      <c r="G2" s="2" t="s">
        <v>16</v>
      </c>
      <c r="H2" s="78" t="s">
        <v>127</v>
      </c>
      <c r="I2" s="78"/>
      <c r="J2" s="78"/>
      <c r="K2" s="78"/>
    </row>
    <row r="3" spans="1:16" ht="17.25" customHeight="1" x14ac:dyDescent="0.25">
      <c r="A3" s="4" t="s">
        <v>7</v>
      </c>
      <c r="C3" s="2"/>
      <c r="D3" s="3"/>
      <c r="E3" s="38" t="s">
        <v>37</v>
      </c>
      <c r="G3" s="2" t="s">
        <v>17</v>
      </c>
      <c r="H3" s="48">
        <v>9</v>
      </c>
      <c r="I3" s="48">
        <v>1</v>
      </c>
      <c r="J3" s="49">
        <v>2025</v>
      </c>
      <c r="K3" s="50"/>
    </row>
    <row r="4" spans="1:16" ht="13.8" thickBot="1" x14ac:dyDescent="0.3">
      <c r="C4" s="2"/>
      <c r="D4" s="4"/>
      <c r="H4" s="47" t="s">
        <v>34</v>
      </c>
      <c r="I4" s="47" t="s">
        <v>35</v>
      </c>
      <c r="J4" s="47" t="s">
        <v>36</v>
      </c>
    </row>
    <row r="5" spans="1:16" ht="31.2" thickBot="1" x14ac:dyDescent="0.3">
      <c r="A5" s="45" t="s">
        <v>12</v>
      </c>
      <c r="B5" s="46" t="s">
        <v>13</v>
      </c>
      <c r="C5" s="36" t="s">
        <v>0</v>
      </c>
      <c r="D5" s="36" t="s">
        <v>11</v>
      </c>
      <c r="E5" s="36" t="s">
        <v>10</v>
      </c>
      <c r="F5" s="36" t="s">
        <v>32</v>
      </c>
      <c r="G5" s="36" t="s">
        <v>1</v>
      </c>
      <c r="H5" s="36" t="s">
        <v>2</v>
      </c>
      <c r="I5" s="36" t="s">
        <v>3</v>
      </c>
      <c r="J5" s="36" t="s">
        <v>8</v>
      </c>
      <c r="K5" s="37" t="s">
        <v>9</v>
      </c>
      <c r="L5" s="36" t="s">
        <v>55</v>
      </c>
    </row>
    <row r="6" spans="1:16" ht="14.4" x14ac:dyDescent="0.3">
      <c r="A6" s="20">
        <v>1</v>
      </c>
      <c r="B6" s="21">
        <v>1</v>
      </c>
      <c r="C6" s="22" t="s">
        <v>18</v>
      </c>
      <c r="D6" s="5" t="s">
        <v>19</v>
      </c>
      <c r="E6" s="39" t="s">
        <v>63</v>
      </c>
      <c r="F6" s="40">
        <v>180</v>
      </c>
      <c r="G6" s="40">
        <v>5.29</v>
      </c>
      <c r="H6" s="40">
        <v>6.46</v>
      </c>
      <c r="I6" s="40">
        <v>31.07</v>
      </c>
      <c r="J6" s="40">
        <v>229</v>
      </c>
      <c r="K6" s="41">
        <v>189</v>
      </c>
      <c r="L6" s="40">
        <v>25.5</v>
      </c>
    </row>
    <row r="7" spans="1:16" ht="14.4" x14ac:dyDescent="0.3">
      <c r="A7" s="23"/>
      <c r="B7" s="15"/>
      <c r="C7" s="11"/>
      <c r="D7" s="6"/>
      <c r="E7" s="42" t="s">
        <v>38</v>
      </c>
      <c r="F7" s="43">
        <v>15</v>
      </c>
      <c r="G7" s="43">
        <v>3.95</v>
      </c>
      <c r="H7" s="43">
        <v>3.99</v>
      </c>
      <c r="I7" s="43">
        <v>0</v>
      </c>
      <c r="J7" s="43">
        <v>52</v>
      </c>
      <c r="K7" s="44">
        <v>14</v>
      </c>
      <c r="L7" s="43">
        <v>14.4</v>
      </c>
    </row>
    <row r="8" spans="1:16" ht="14.4" x14ac:dyDescent="0.3">
      <c r="A8" s="23"/>
      <c r="B8" s="15"/>
      <c r="C8" s="11"/>
      <c r="D8" s="7" t="s">
        <v>20</v>
      </c>
      <c r="E8" s="42" t="s">
        <v>39</v>
      </c>
      <c r="F8" s="43">
        <v>200</v>
      </c>
      <c r="G8" s="43">
        <v>3.86</v>
      </c>
      <c r="H8" s="43">
        <v>3.84</v>
      </c>
      <c r="I8" s="43">
        <v>14.7</v>
      </c>
      <c r="J8" s="43">
        <v>108</v>
      </c>
      <c r="K8" s="44">
        <v>415</v>
      </c>
      <c r="L8" s="43">
        <v>15.5</v>
      </c>
      <c r="P8" s="51"/>
    </row>
    <row r="9" spans="1:16" ht="14.4" x14ac:dyDescent="0.3">
      <c r="A9" s="23"/>
      <c r="B9" s="15"/>
      <c r="C9" s="11"/>
      <c r="D9" s="7" t="s">
        <v>21</v>
      </c>
      <c r="E9" s="42" t="s">
        <v>57</v>
      </c>
      <c r="F9" s="43">
        <v>25</v>
      </c>
      <c r="G9" s="43">
        <v>3.1</v>
      </c>
      <c r="H9" s="43">
        <v>2.5</v>
      </c>
      <c r="I9" s="43">
        <v>18</v>
      </c>
      <c r="J9" s="43">
        <v>107</v>
      </c>
      <c r="K9" s="44">
        <v>1</v>
      </c>
      <c r="L9" s="43">
        <v>2.2000000000000002</v>
      </c>
    </row>
    <row r="10" spans="1:16" ht="14.4" x14ac:dyDescent="0.3">
      <c r="A10" s="23"/>
      <c r="B10" s="15"/>
      <c r="C10" s="11"/>
      <c r="D10" s="7" t="s">
        <v>22</v>
      </c>
      <c r="E10" s="42" t="s">
        <v>48</v>
      </c>
      <c r="F10" s="43">
        <v>125</v>
      </c>
      <c r="G10" s="43">
        <v>3.1</v>
      </c>
      <c r="H10" s="43">
        <v>2.5</v>
      </c>
      <c r="I10" s="43">
        <v>18</v>
      </c>
      <c r="J10" s="43">
        <v>107</v>
      </c>
      <c r="K10" s="44">
        <v>3</v>
      </c>
      <c r="L10" s="43">
        <v>33.4</v>
      </c>
    </row>
    <row r="11" spans="1:16" ht="14.4" x14ac:dyDescent="0.3">
      <c r="A11" s="24"/>
      <c r="B11" s="17"/>
      <c r="C11" s="8"/>
      <c r="D11" s="18" t="s">
        <v>31</v>
      </c>
      <c r="E11" s="9"/>
      <c r="F11" s="19">
        <f>SUM(F6:F10)</f>
        <v>545</v>
      </c>
      <c r="G11" s="19">
        <f>SUM(G6:G10)</f>
        <v>19.3</v>
      </c>
      <c r="H11" s="19">
        <f>SUM(H6:H10)</f>
        <v>19.29</v>
      </c>
      <c r="I11" s="19">
        <f>SUM(I6:I10)</f>
        <v>81.77</v>
      </c>
      <c r="J11" s="19">
        <f>SUM(J6:J10)</f>
        <v>603</v>
      </c>
      <c r="K11" s="25"/>
      <c r="L11" s="19">
        <v>91</v>
      </c>
    </row>
    <row r="12" spans="1:16" ht="14.4" x14ac:dyDescent="0.3">
      <c r="A12" s="26">
        <f>A6</f>
        <v>1</v>
      </c>
      <c r="B12" s="13">
        <f>B6</f>
        <v>1</v>
      </c>
      <c r="C12" s="10" t="s">
        <v>23</v>
      </c>
      <c r="D12" s="7" t="s">
        <v>24</v>
      </c>
      <c r="E12" s="42" t="s">
        <v>64</v>
      </c>
      <c r="F12" s="43">
        <v>60</v>
      </c>
      <c r="G12" s="43">
        <v>0.31</v>
      </c>
      <c r="H12" s="43">
        <v>3.14</v>
      </c>
      <c r="I12" s="43">
        <v>0.94</v>
      </c>
      <c r="J12" s="43">
        <v>49</v>
      </c>
      <c r="K12" s="44">
        <v>52</v>
      </c>
      <c r="L12" s="43">
        <v>13.4</v>
      </c>
    </row>
    <row r="13" spans="1:16" ht="14.4" x14ac:dyDescent="0.3">
      <c r="A13" s="23"/>
      <c r="B13" s="15"/>
      <c r="C13" s="11"/>
      <c r="D13" s="7" t="s">
        <v>25</v>
      </c>
      <c r="E13" s="42" t="s">
        <v>65</v>
      </c>
      <c r="F13" s="52">
        <v>210</v>
      </c>
      <c r="G13" s="43">
        <v>3.44</v>
      </c>
      <c r="H13" s="43">
        <v>4.04</v>
      </c>
      <c r="I13" s="43">
        <v>17.32</v>
      </c>
      <c r="J13" s="43">
        <v>119</v>
      </c>
      <c r="K13" s="44">
        <v>101</v>
      </c>
      <c r="L13" s="43">
        <v>19.600000000000001</v>
      </c>
    </row>
    <row r="14" spans="1:16" ht="14.4" x14ac:dyDescent="0.3">
      <c r="A14" s="23"/>
      <c r="B14" s="15"/>
      <c r="C14" s="11"/>
      <c r="D14" s="7" t="s">
        <v>26</v>
      </c>
      <c r="E14" s="42" t="s">
        <v>41</v>
      </c>
      <c r="F14" s="43">
        <v>90</v>
      </c>
      <c r="G14" s="43">
        <v>13.83</v>
      </c>
      <c r="H14" s="43">
        <v>11.75</v>
      </c>
      <c r="I14" s="43">
        <v>11.28</v>
      </c>
      <c r="J14" s="43">
        <v>206</v>
      </c>
      <c r="K14" s="44">
        <v>302</v>
      </c>
      <c r="L14" s="43">
        <v>52</v>
      </c>
    </row>
    <row r="15" spans="1:16" ht="14.4" x14ac:dyDescent="0.3">
      <c r="A15" s="23"/>
      <c r="B15" s="15"/>
      <c r="C15" s="11"/>
      <c r="D15" s="7" t="s">
        <v>27</v>
      </c>
      <c r="E15" s="42" t="s">
        <v>66</v>
      </c>
      <c r="F15" s="43">
        <v>150</v>
      </c>
      <c r="G15" s="43">
        <v>3.33</v>
      </c>
      <c r="H15" s="43">
        <v>5.48</v>
      </c>
      <c r="I15" s="43">
        <v>26.02</v>
      </c>
      <c r="J15" s="43">
        <v>180</v>
      </c>
      <c r="K15" s="44">
        <v>335</v>
      </c>
      <c r="L15" s="43">
        <v>13.1</v>
      </c>
    </row>
    <row r="16" spans="1:16" ht="14.4" x14ac:dyDescent="0.3">
      <c r="A16" s="23"/>
      <c r="B16" s="15"/>
      <c r="C16" s="11"/>
      <c r="D16" s="7" t="s">
        <v>28</v>
      </c>
      <c r="E16" s="42" t="s">
        <v>42</v>
      </c>
      <c r="F16" s="43">
        <v>200</v>
      </c>
      <c r="G16" s="43">
        <v>1.04</v>
      </c>
      <c r="H16" s="43">
        <v>0.06</v>
      </c>
      <c r="I16" s="43">
        <v>36.56</v>
      </c>
      <c r="J16" s="43">
        <v>150</v>
      </c>
      <c r="K16" s="44">
        <v>406</v>
      </c>
      <c r="L16" s="43">
        <v>13.9</v>
      </c>
    </row>
    <row r="17" spans="1:12" ht="14.4" x14ac:dyDescent="0.3">
      <c r="A17" s="23"/>
      <c r="B17" s="15"/>
      <c r="C17" s="11"/>
      <c r="D17" s="7" t="s">
        <v>29</v>
      </c>
      <c r="E17" s="42" t="s">
        <v>67</v>
      </c>
      <c r="F17" s="43">
        <v>25</v>
      </c>
      <c r="G17" s="43">
        <v>1.1599999999999999</v>
      </c>
      <c r="H17" s="43">
        <v>0.45</v>
      </c>
      <c r="I17" s="43">
        <v>7.52</v>
      </c>
      <c r="J17" s="43">
        <v>39</v>
      </c>
      <c r="K17" s="44">
        <v>1</v>
      </c>
      <c r="L17" s="43">
        <v>2.2000000000000002</v>
      </c>
    </row>
    <row r="18" spans="1:12" ht="28.2" thickBot="1" x14ac:dyDescent="0.35">
      <c r="A18" s="23"/>
      <c r="B18" s="15"/>
      <c r="C18" s="11"/>
      <c r="D18" s="7" t="s">
        <v>30</v>
      </c>
      <c r="E18" s="61" t="s">
        <v>68</v>
      </c>
      <c r="F18" s="43">
        <v>40</v>
      </c>
      <c r="G18" s="43">
        <v>2.64</v>
      </c>
      <c r="H18" s="43">
        <v>0.48</v>
      </c>
      <c r="I18" s="43">
        <v>15.8</v>
      </c>
      <c r="J18" s="43">
        <v>78</v>
      </c>
      <c r="K18" s="44">
        <v>2</v>
      </c>
      <c r="L18" s="43">
        <v>2.8</v>
      </c>
    </row>
    <row r="19" spans="1:12" ht="14.4" x14ac:dyDescent="0.3">
      <c r="A19" s="24"/>
      <c r="B19" s="17"/>
      <c r="C19" s="8"/>
      <c r="D19" s="18" t="s">
        <v>31</v>
      </c>
      <c r="E19" s="9"/>
      <c r="F19" s="19">
        <f>SUM(F12:F18)</f>
        <v>775</v>
      </c>
      <c r="G19" s="19">
        <f>SUM(G12:G18)</f>
        <v>25.749999999999996</v>
      </c>
      <c r="H19" s="19">
        <f>SUM(H12:H18)</f>
        <v>25.4</v>
      </c>
      <c r="I19" s="19">
        <f>SUM(I12:I18)</f>
        <v>115.44</v>
      </c>
      <c r="J19" s="19">
        <f>SUM(J12:J18)</f>
        <v>821</v>
      </c>
      <c r="K19" s="25"/>
      <c r="L19" s="19">
        <v>117</v>
      </c>
    </row>
    <row r="20" spans="1:12" ht="15" thickBot="1" x14ac:dyDescent="0.3">
      <c r="A20" s="29">
        <f>A6</f>
        <v>1</v>
      </c>
      <c r="B20" s="30">
        <f>B6</f>
        <v>1</v>
      </c>
      <c r="C20" s="72" t="s">
        <v>4</v>
      </c>
      <c r="D20" s="73"/>
      <c r="E20" s="70"/>
      <c r="F20" s="32">
        <f>F11+F19</f>
        <v>1320</v>
      </c>
      <c r="G20" s="32">
        <f>G11+G19</f>
        <v>45.05</v>
      </c>
      <c r="H20" s="32">
        <f>H11+H19</f>
        <v>44.69</v>
      </c>
      <c r="I20" s="32">
        <f>I11+I19</f>
        <v>197.20999999999998</v>
      </c>
      <c r="J20" s="32">
        <f>J11+J19</f>
        <v>1424</v>
      </c>
      <c r="K20" s="32"/>
      <c r="L20" s="32">
        <f>L11+L19</f>
        <v>208</v>
      </c>
    </row>
    <row r="21" spans="1:12" ht="15.6" thickTop="1" x14ac:dyDescent="0.3">
      <c r="A21" s="14">
        <v>1</v>
      </c>
      <c r="B21" s="15">
        <v>2</v>
      </c>
      <c r="C21" s="22" t="s">
        <v>18</v>
      </c>
      <c r="D21" s="68" t="s">
        <v>19</v>
      </c>
      <c r="E21" s="71" t="s">
        <v>69</v>
      </c>
      <c r="F21" s="69">
        <v>230</v>
      </c>
      <c r="G21" s="40">
        <v>14.06</v>
      </c>
      <c r="H21" s="40">
        <v>14.68</v>
      </c>
      <c r="I21" s="40">
        <v>30.86</v>
      </c>
      <c r="J21" s="40">
        <v>304</v>
      </c>
      <c r="K21" s="41" t="s">
        <v>56</v>
      </c>
      <c r="L21" s="40">
        <v>63.9</v>
      </c>
    </row>
    <row r="22" spans="1:12" ht="14.4" x14ac:dyDescent="0.3">
      <c r="A22" s="14"/>
      <c r="B22" s="15"/>
      <c r="C22" s="11"/>
      <c r="D22" s="6"/>
      <c r="E22" s="65" t="s">
        <v>43</v>
      </c>
      <c r="F22" s="43">
        <v>200</v>
      </c>
      <c r="G22" s="43">
        <v>0.22</v>
      </c>
      <c r="H22" s="43">
        <v>0.08</v>
      </c>
      <c r="I22" s="43">
        <v>14.16</v>
      </c>
      <c r="J22" s="43">
        <v>58</v>
      </c>
      <c r="K22" s="44">
        <v>424</v>
      </c>
      <c r="L22" s="43">
        <v>6.8</v>
      </c>
    </row>
    <row r="23" spans="1:12" ht="14.4" x14ac:dyDescent="0.3">
      <c r="A23" s="14"/>
      <c r="B23" s="15"/>
      <c r="C23" s="11"/>
      <c r="D23" s="7" t="s">
        <v>20</v>
      </c>
      <c r="E23" s="42" t="s">
        <v>40</v>
      </c>
      <c r="F23" s="43">
        <v>25</v>
      </c>
      <c r="G23" s="43">
        <v>3.1</v>
      </c>
      <c r="H23" s="43">
        <v>2.5</v>
      </c>
      <c r="I23" s="43">
        <v>18</v>
      </c>
      <c r="J23" s="43">
        <v>107</v>
      </c>
      <c r="K23" s="44">
        <v>1</v>
      </c>
      <c r="L23" s="43">
        <v>2.2000000000000002</v>
      </c>
    </row>
    <row r="24" spans="1:12" ht="15.75" customHeight="1" x14ac:dyDescent="0.3">
      <c r="A24" s="14"/>
      <c r="B24" s="15"/>
      <c r="C24" s="11"/>
      <c r="D24" s="7" t="s">
        <v>21</v>
      </c>
      <c r="E24" s="42" t="s">
        <v>70</v>
      </c>
      <c r="F24" s="43">
        <v>60</v>
      </c>
      <c r="G24" s="43">
        <v>0.4</v>
      </c>
      <c r="H24" s="43">
        <v>0.4</v>
      </c>
      <c r="I24" s="43">
        <v>9.8000000000000007</v>
      </c>
      <c r="J24" s="43">
        <v>44</v>
      </c>
      <c r="K24" s="44">
        <v>13</v>
      </c>
      <c r="L24" s="43">
        <v>18.100000000000001</v>
      </c>
    </row>
    <row r="25" spans="1:12" ht="14.4" x14ac:dyDescent="0.3">
      <c r="A25" s="14"/>
      <c r="B25" s="15"/>
      <c r="C25" s="11"/>
      <c r="D25" s="7" t="s">
        <v>22</v>
      </c>
      <c r="E25" s="42"/>
      <c r="F25" s="43"/>
      <c r="G25" s="43"/>
      <c r="H25" s="43"/>
      <c r="I25" s="43"/>
      <c r="J25" s="43"/>
      <c r="K25" s="44"/>
      <c r="L25" s="43"/>
    </row>
    <row r="26" spans="1:12" ht="14.4" x14ac:dyDescent="0.3">
      <c r="A26" s="16"/>
      <c r="B26" s="17"/>
      <c r="C26" s="8"/>
      <c r="D26" s="18" t="s">
        <v>31</v>
      </c>
      <c r="E26" s="9"/>
      <c r="F26" s="19">
        <f>SUM(F21:F25)</f>
        <v>515</v>
      </c>
      <c r="G26" s="19">
        <f>SUM(G21:G25)</f>
        <v>17.78</v>
      </c>
      <c r="H26" s="19">
        <f>SUM(H21:H25)</f>
        <v>17.659999999999997</v>
      </c>
      <c r="I26" s="19">
        <f>SUM(I21:I25)</f>
        <v>72.819999999999993</v>
      </c>
      <c r="J26" s="19">
        <f>SUM(J21:J25)</f>
        <v>513</v>
      </c>
      <c r="K26" s="25"/>
      <c r="L26" s="19">
        <v>91</v>
      </c>
    </row>
    <row r="27" spans="1:12" ht="14.4" x14ac:dyDescent="0.3">
      <c r="A27" s="13">
        <f>A21</f>
        <v>1</v>
      </c>
      <c r="B27" s="13">
        <f>B21</f>
        <v>2</v>
      </c>
      <c r="C27" s="10" t="s">
        <v>23</v>
      </c>
      <c r="D27" s="7" t="s">
        <v>24</v>
      </c>
      <c r="E27" s="42" t="s">
        <v>71</v>
      </c>
      <c r="F27" s="43">
        <v>60</v>
      </c>
      <c r="G27" s="43">
        <v>0.7</v>
      </c>
      <c r="H27" s="43">
        <v>3.21</v>
      </c>
      <c r="I27" s="43">
        <v>3.93</v>
      </c>
      <c r="J27" s="43">
        <v>61</v>
      </c>
      <c r="K27" s="44">
        <v>56</v>
      </c>
      <c r="L27" s="43">
        <v>13.4</v>
      </c>
    </row>
    <row r="28" spans="1:12" ht="16.5" customHeight="1" x14ac:dyDescent="0.3">
      <c r="A28" s="14"/>
      <c r="B28" s="15"/>
      <c r="C28" s="11"/>
      <c r="D28" s="7" t="s">
        <v>25</v>
      </c>
      <c r="E28" s="42" t="s">
        <v>51</v>
      </c>
      <c r="F28" s="43">
        <v>210</v>
      </c>
      <c r="G28" s="43">
        <v>3.79</v>
      </c>
      <c r="H28" s="43">
        <v>6.13</v>
      </c>
      <c r="I28" s="43">
        <v>9.0500000000000007</v>
      </c>
      <c r="J28" s="43">
        <v>113</v>
      </c>
      <c r="K28" s="44" t="s">
        <v>76</v>
      </c>
      <c r="L28" s="43">
        <v>23.6</v>
      </c>
    </row>
    <row r="29" spans="1:12" ht="14.4" x14ac:dyDescent="0.3">
      <c r="A29" s="14"/>
      <c r="B29" s="15"/>
      <c r="C29" s="11"/>
      <c r="D29" s="7" t="s">
        <v>26</v>
      </c>
      <c r="E29" s="42" t="s">
        <v>72</v>
      </c>
      <c r="F29" s="43">
        <v>90</v>
      </c>
      <c r="G29" s="43">
        <v>11.84</v>
      </c>
      <c r="H29" s="43">
        <v>9.5</v>
      </c>
      <c r="I29" s="43">
        <v>10.84</v>
      </c>
      <c r="J29" s="43">
        <v>167</v>
      </c>
      <c r="K29" s="44">
        <v>282</v>
      </c>
      <c r="L29" s="43">
        <v>46.1</v>
      </c>
    </row>
    <row r="30" spans="1:12" ht="14.4" x14ac:dyDescent="0.3">
      <c r="A30" s="14"/>
      <c r="B30" s="15"/>
      <c r="C30" s="11"/>
      <c r="D30" s="7" t="s">
        <v>27</v>
      </c>
      <c r="E30" s="42" t="s">
        <v>73</v>
      </c>
      <c r="F30" s="43">
        <v>150</v>
      </c>
      <c r="G30" s="43">
        <v>5.72</v>
      </c>
      <c r="H30" s="43">
        <v>4.41</v>
      </c>
      <c r="I30" s="43">
        <v>39.44</v>
      </c>
      <c r="J30" s="43">
        <v>209</v>
      </c>
      <c r="K30" s="44">
        <v>181</v>
      </c>
      <c r="L30" s="43">
        <v>15.9</v>
      </c>
    </row>
    <row r="31" spans="1:12" ht="14.4" x14ac:dyDescent="0.3">
      <c r="A31" s="14"/>
      <c r="B31" s="15"/>
      <c r="C31" s="11"/>
      <c r="D31" s="7" t="s">
        <v>28</v>
      </c>
      <c r="E31" s="42" t="s">
        <v>74</v>
      </c>
      <c r="F31" s="43">
        <v>200</v>
      </c>
      <c r="G31" s="43">
        <v>0.2</v>
      </c>
      <c r="H31" s="43">
        <v>0</v>
      </c>
      <c r="I31" s="43">
        <v>19</v>
      </c>
      <c r="J31" s="43">
        <v>80</v>
      </c>
      <c r="K31" s="44" t="s">
        <v>77</v>
      </c>
      <c r="L31" s="43">
        <v>13</v>
      </c>
    </row>
    <row r="32" spans="1:12" ht="14.4" x14ac:dyDescent="0.3">
      <c r="A32" s="14"/>
      <c r="B32" s="15"/>
      <c r="C32" s="11"/>
      <c r="D32" s="7" t="s">
        <v>29</v>
      </c>
      <c r="E32" s="42" t="s">
        <v>67</v>
      </c>
      <c r="F32" s="43">
        <v>25</v>
      </c>
      <c r="G32" s="43">
        <v>1.1599999999999999</v>
      </c>
      <c r="H32" s="43">
        <v>0.45</v>
      </c>
      <c r="I32" s="43">
        <v>7.52</v>
      </c>
      <c r="J32" s="43">
        <v>39</v>
      </c>
      <c r="K32" s="44" t="s">
        <v>78</v>
      </c>
      <c r="L32" s="43">
        <v>2.2000000000000002</v>
      </c>
    </row>
    <row r="33" spans="1:12" ht="26.4" x14ac:dyDescent="0.3">
      <c r="A33" s="14"/>
      <c r="B33" s="15"/>
      <c r="C33" s="11"/>
      <c r="D33" s="7" t="s">
        <v>30</v>
      </c>
      <c r="E33" s="42" t="s">
        <v>75</v>
      </c>
      <c r="F33" s="43">
        <v>40</v>
      </c>
      <c r="G33" s="43">
        <v>2.64</v>
      </c>
      <c r="H33" s="43">
        <v>0.48</v>
      </c>
      <c r="I33" s="43">
        <v>15.8</v>
      </c>
      <c r="J33" s="43">
        <v>78</v>
      </c>
      <c r="K33" s="44" t="s">
        <v>79</v>
      </c>
      <c r="L33" s="43">
        <v>2.8</v>
      </c>
    </row>
    <row r="34" spans="1:12" ht="14.4" x14ac:dyDescent="0.3">
      <c r="A34" s="16"/>
      <c r="B34" s="17"/>
      <c r="C34" s="8"/>
      <c r="D34" s="18" t="s">
        <v>31</v>
      </c>
      <c r="E34" s="9"/>
      <c r="F34" s="19">
        <f>SUM(F27:F33)</f>
        <v>775</v>
      </c>
      <c r="G34" s="19">
        <f>SUM(G27:G33)</f>
        <v>26.049999999999997</v>
      </c>
      <c r="H34" s="19">
        <f>SUM(H27:H33)</f>
        <v>24.18</v>
      </c>
      <c r="I34" s="19">
        <f>SUM(I27:I33)</f>
        <v>105.57999999999998</v>
      </c>
      <c r="J34" s="19">
        <f>SUM(J27:J33)</f>
        <v>747</v>
      </c>
      <c r="K34" s="25"/>
      <c r="L34" s="19">
        <v>117</v>
      </c>
    </row>
    <row r="35" spans="1:12" ht="15" thickBot="1" x14ac:dyDescent="0.3">
      <c r="A35" s="33">
        <f>A21</f>
        <v>1</v>
      </c>
      <c r="B35" s="33">
        <f>B21</f>
        <v>2</v>
      </c>
      <c r="C35" s="72" t="s">
        <v>4</v>
      </c>
      <c r="D35" s="73"/>
      <c r="E35" s="31"/>
      <c r="F35" s="32">
        <f>F26+F34</f>
        <v>1290</v>
      </c>
      <c r="G35" s="32">
        <f>G26+G34</f>
        <v>43.83</v>
      </c>
      <c r="H35" s="32">
        <f>H26+H34</f>
        <v>41.839999999999996</v>
      </c>
      <c r="I35" s="32">
        <f>I26+I34</f>
        <v>178.39999999999998</v>
      </c>
      <c r="J35" s="32">
        <f>J26+J34</f>
        <v>1260</v>
      </c>
      <c r="K35" s="32"/>
      <c r="L35" s="32">
        <f>L26+L34</f>
        <v>208</v>
      </c>
    </row>
    <row r="36" spans="1:12" ht="14.4" x14ac:dyDescent="0.3">
      <c r="A36" s="20">
        <v>1</v>
      </c>
      <c r="B36" s="21">
        <v>3</v>
      </c>
      <c r="C36" s="22" t="s">
        <v>18</v>
      </c>
      <c r="D36" s="5" t="s">
        <v>19</v>
      </c>
      <c r="E36" s="39" t="s">
        <v>54</v>
      </c>
      <c r="F36" s="40">
        <v>170</v>
      </c>
      <c r="G36" s="40">
        <v>14.03</v>
      </c>
      <c r="H36" s="40">
        <v>15.3</v>
      </c>
      <c r="I36" s="40">
        <v>36.4</v>
      </c>
      <c r="J36" s="40">
        <v>328</v>
      </c>
      <c r="K36" s="41">
        <v>239</v>
      </c>
      <c r="L36" s="40">
        <v>52.9</v>
      </c>
    </row>
    <row r="37" spans="1:12" ht="14.4" x14ac:dyDescent="0.3">
      <c r="A37" s="23"/>
      <c r="B37" s="15"/>
      <c r="C37" s="11"/>
      <c r="D37" s="7" t="s">
        <v>20</v>
      </c>
      <c r="E37" s="42" t="s">
        <v>80</v>
      </c>
      <c r="F37" s="43">
        <v>200</v>
      </c>
      <c r="G37" s="43">
        <v>0.14000000000000001</v>
      </c>
      <c r="H37" s="43">
        <v>0.04</v>
      </c>
      <c r="I37" s="43">
        <v>10.02</v>
      </c>
      <c r="J37" s="43">
        <v>42</v>
      </c>
      <c r="K37" s="44">
        <v>377</v>
      </c>
      <c r="L37" s="43">
        <v>6.8</v>
      </c>
    </row>
    <row r="38" spans="1:12" ht="14.4" x14ac:dyDescent="0.3">
      <c r="A38" s="23"/>
      <c r="B38" s="15"/>
      <c r="C38" s="11"/>
      <c r="D38" s="7" t="s">
        <v>21</v>
      </c>
      <c r="E38" s="42" t="s">
        <v>40</v>
      </c>
      <c r="F38" s="43">
        <v>25</v>
      </c>
      <c r="G38" s="43">
        <v>3.1</v>
      </c>
      <c r="H38" s="43">
        <v>2.5</v>
      </c>
      <c r="I38" s="43">
        <v>18</v>
      </c>
      <c r="J38" s="43">
        <v>107</v>
      </c>
      <c r="K38" s="44">
        <v>1</v>
      </c>
      <c r="L38" s="43">
        <v>2.2000000000000002</v>
      </c>
    </row>
    <row r="39" spans="1:12" ht="15.75" customHeight="1" x14ac:dyDescent="0.3">
      <c r="A39" s="23"/>
      <c r="B39" s="15"/>
      <c r="C39" s="11"/>
      <c r="D39" s="7" t="s">
        <v>22</v>
      </c>
      <c r="E39" s="42" t="s">
        <v>47</v>
      </c>
      <c r="F39" s="43">
        <v>130</v>
      </c>
      <c r="G39" s="43">
        <v>0.8</v>
      </c>
      <c r="H39" s="43">
        <v>0.2</v>
      </c>
      <c r="I39" s="43">
        <v>8.1</v>
      </c>
      <c r="J39" s="43">
        <v>38</v>
      </c>
      <c r="K39" s="44">
        <v>403</v>
      </c>
      <c r="L39" s="43">
        <v>29.1</v>
      </c>
    </row>
    <row r="40" spans="1:12" ht="15" hidden="1" x14ac:dyDescent="0.25">
      <c r="A40" s="23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hidden="1" x14ac:dyDescent="0.25">
      <c r="A41" s="23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24"/>
      <c r="B42" s="17"/>
      <c r="C42" s="8"/>
      <c r="D42" s="18" t="s">
        <v>31</v>
      </c>
      <c r="E42" s="9"/>
      <c r="F42" s="19">
        <f>SUM(F36:F41)</f>
        <v>525</v>
      </c>
      <c r="G42" s="19">
        <f>SUM(G36:G41)</f>
        <v>18.07</v>
      </c>
      <c r="H42" s="19">
        <f>SUM(H36:H41)</f>
        <v>18.04</v>
      </c>
      <c r="I42" s="19">
        <f>SUM(I36:I41)</f>
        <v>72.52</v>
      </c>
      <c r="J42" s="19">
        <f>SUM(J36:J41)</f>
        <v>515</v>
      </c>
      <c r="K42" s="25"/>
      <c r="L42" s="19">
        <f>SUM(L36:L41)</f>
        <v>91</v>
      </c>
    </row>
    <row r="43" spans="1:12" ht="14.4" x14ac:dyDescent="0.3">
      <c r="A43" s="26">
        <f>A36</f>
        <v>1</v>
      </c>
      <c r="B43" s="13">
        <f>B36</f>
        <v>3</v>
      </c>
      <c r="C43" s="10" t="s">
        <v>23</v>
      </c>
      <c r="D43" s="7" t="s">
        <v>24</v>
      </c>
      <c r="E43" s="42" t="s">
        <v>81</v>
      </c>
      <c r="F43" s="43">
        <v>60</v>
      </c>
      <c r="G43" s="43">
        <v>0.88</v>
      </c>
      <c r="H43" s="43">
        <v>3.65</v>
      </c>
      <c r="I43" s="43">
        <v>5.17</v>
      </c>
      <c r="J43" s="43">
        <v>57</v>
      </c>
      <c r="K43" s="44">
        <v>59</v>
      </c>
      <c r="L43" s="54">
        <v>15.6</v>
      </c>
    </row>
    <row r="44" spans="1:12" ht="14.4" x14ac:dyDescent="0.3">
      <c r="A44" s="23"/>
      <c r="B44" s="15"/>
      <c r="C44" s="11"/>
      <c r="D44" s="7" t="s">
        <v>25</v>
      </c>
      <c r="E44" s="42" t="s">
        <v>82</v>
      </c>
      <c r="F44" s="43">
        <v>200</v>
      </c>
      <c r="G44" s="43">
        <v>3.12</v>
      </c>
      <c r="H44" s="43">
        <v>5.95</v>
      </c>
      <c r="I44" s="43">
        <v>10.1</v>
      </c>
      <c r="J44" s="43">
        <v>106</v>
      </c>
      <c r="K44" s="44" t="s">
        <v>87</v>
      </c>
      <c r="L44" s="43">
        <v>20.100000000000001</v>
      </c>
    </row>
    <row r="45" spans="1:12" ht="14.4" x14ac:dyDescent="0.3">
      <c r="A45" s="23"/>
      <c r="B45" s="15"/>
      <c r="C45" s="11"/>
      <c r="D45" s="7" t="s">
        <v>26</v>
      </c>
      <c r="E45" s="42" t="s">
        <v>83</v>
      </c>
      <c r="F45" s="43">
        <v>90</v>
      </c>
      <c r="G45" s="43">
        <v>13.64</v>
      </c>
      <c r="H45" s="43">
        <v>10.88</v>
      </c>
      <c r="I45" s="43">
        <v>8.06</v>
      </c>
      <c r="J45" s="43">
        <v>177</v>
      </c>
      <c r="K45" s="44">
        <v>596</v>
      </c>
      <c r="L45" s="43">
        <v>46.8</v>
      </c>
    </row>
    <row r="46" spans="1:12" ht="14.4" x14ac:dyDescent="0.3">
      <c r="A46" s="23"/>
      <c r="B46" s="15"/>
      <c r="C46" s="11"/>
      <c r="D46" s="7" t="s">
        <v>27</v>
      </c>
      <c r="E46" s="42" t="s">
        <v>45</v>
      </c>
      <c r="F46" s="43">
        <v>150</v>
      </c>
      <c r="G46" s="43">
        <v>2.64</v>
      </c>
      <c r="H46" s="43">
        <v>4.8</v>
      </c>
      <c r="I46" s="43">
        <v>28</v>
      </c>
      <c r="J46" s="43">
        <v>184</v>
      </c>
      <c r="K46" s="44" t="s">
        <v>88</v>
      </c>
      <c r="L46" s="43">
        <v>14.1</v>
      </c>
    </row>
    <row r="47" spans="1:12" ht="14.4" x14ac:dyDescent="0.3">
      <c r="A47" s="23"/>
      <c r="B47" s="15"/>
      <c r="C47" s="11"/>
      <c r="D47" s="7" t="s">
        <v>28</v>
      </c>
      <c r="E47" s="42" t="s">
        <v>84</v>
      </c>
      <c r="F47" s="43">
        <v>200</v>
      </c>
      <c r="G47" s="43">
        <v>0.2</v>
      </c>
      <c r="H47" s="43">
        <v>0</v>
      </c>
      <c r="I47" s="43">
        <v>19</v>
      </c>
      <c r="J47" s="43">
        <v>80</v>
      </c>
      <c r="K47" s="44">
        <v>11.91</v>
      </c>
      <c r="L47" s="54">
        <v>15.4</v>
      </c>
    </row>
    <row r="48" spans="1:12" ht="14.4" x14ac:dyDescent="0.3">
      <c r="A48" s="23"/>
      <c r="B48" s="15"/>
      <c r="C48" s="11"/>
      <c r="D48" s="7" t="s">
        <v>29</v>
      </c>
      <c r="E48" s="42" t="s">
        <v>85</v>
      </c>
      <c r="F48" s="43">
        <v>25</v>
      </c>
      <c r="G48" s="43">
        <v>1.1599999999999999</v>
      </c>
      <c r="H48" s="43">
        <v>0.45</v>
      </c>
      <c r="I48" s="43">
        <v>14.53</v>
      </c>
      <c r="J48" s="43">
        <v>39</v>
      </c>
      <c r="K48" s="44">
        <v>1</v>
      </c>
      <c r="L48" s="43">
        <v>2.2000000000000002</v>
      </c>
    </row>
    <row r="49" spans="1:12" ht="14.4" x14ac:dyDescent="0.3">
      <c r="A49" s="23"/>
      <c r="B49" s="15"/>
      <c r="C49" s="11"/>
      <c r="D49" s="7" t="s">
        <v>30</v>
      </c>
      <c r="E49" s="42" t="s">
        <v>86</v>
      </c>
      <c r="F49" s="43">
        <v>40</v>
      </c>
      <c r="G49" s="43">
        <v>2.64</v>
      </c>
      <c r="H49" s="43">
        <v>0.48</v>
      </c>
      <c r="I49" s="43">
        <v>15.8</v>
      </c>
      <c r="J49" s="43">
        <v>78</v>
      </c>
      <c r="K49" s="44">
        <v>2</v>
      </c>
      <c r="L49" s="54">
        <v>2.8</v>
      </c>
    </row>
    <row r="50" spans="1:12" ht="15" thickBot="1" x14ac:dyDescent="0.35">
      <c r="A50" s="24"/>
      <c r="B50" s="17"/>
      <c r="C50" s="8"/>
      <c r="D50" s="18" t="s">
        <v>31</v>
      </c>
      <c r="E50" s="9"/>
      <c r="F50" s="19">
        <f>SUM(F43:F49)</f>
        <v>765</v>
      </c>
      <c r="G50" s="19">
        <f>SUM(G43:G49)</f>
        <v>24.28</v>
      </c>
      <c r="H50" s="19">
        <f>SUM(H43:H49)</f>
        <v>26.21</v>
      </c>
      <c r="I50" s="19">
        <f>SUM(I43:I49)</f>
        <v>100.66</v>
      </c>
      <c r="J50" s="19">
        <f>SUM(J43:J49)</f>
        <v>721</v>
      </c>
      <c r="K50" s="25"/>
      <c r="L50" s="19">
        <v>117</v>
      </c>
    </row>
    <row r="51" spans="1:12" ht="15.75" hidden="1" customHeight="1" thickBot="1" x14ac:dyDescent="0.25">
      <c r="A51" s="29">
        <f>A36</f>
        <v>1</v>
      </c>
      <c r="B51" s="30">
        <f>B36</f>
        <v>3</v>
      </c>
      <c r="C51" s="72" t="s">
        <v>4</v>
      </c>
      <c r="D51" s="73"/>
      <c r="E51" s="31"/>
      <c r="F51" s="32">
        <f>F42+F50</f>
        <v>1290</v>
      </c>
      <c r="G51" s="32">
        <f>G42+G50</f>
        <v>42.35</v>
      </c>
      <c r="H51" s="32">
        <f>H42+H50</f>
        <v>44.25</v>
      </c>
      <c r="I51" s="32">
        <f>I42+I50</f>
        <v>173.18</v>
      </c>
      <c r="J51" s="32">
        <f>J42+J50</f>
        <v>1236</v>
      </c>
      <c r="K51" s="32"/>
      <c r="L51" s="32">
        <f>L42+L50</f>
        <v>208</v>
      </c>
    </row>
    <row r="52" spans="1:12" ht="19.5" customHeight="1" x14ac:dyDescent="0.3">
      <c r="A52" s="20">
        <v>1</v>
      </c>
      <c r="B52" s="21">
        <v>4</v>
      </c>
      <c r="C52" s="22" t="s">
        <v>18</v>
      </c>
      <c r="D52" s="5" t="s">
        <v>19</v>
      </c>
      <c r="E52" s="39" t="s">
        <v>89</v>
      </c>
      <c r="F52" s="40">
        <v>180</v>
      </c>
      <c r="G52" s="40">
        <v>7.01</v>
      </c>
      <c r="H52" s="40">
        <v>9.6999999999999993</v>
      </c>
      <c r="I52" s="40">
        <v>31.55</v>
      </c>
      <c r="J52" s="40">
        <v>255</v>
      </c>
      <c r="K52" s="41" t="s">
        <v>92</v>
      </c>
      <c r="L52" s="60">
        <v>37.5</v>
      </c>
    </row>
    <row r="53" spans="1:12" ht="15.75" customHeight="1" x14ac:dyDescent="0.3">
      <c r="A53" s="23"/>
      <c r="B53" s="15"/>
      <c r="C53" s="11"/>
      <c r="D53" s="6"/>
      <c r="E53" s="42" t="s">
        <v>90</v>
      </c>
      <c r="F53" s="43">
        <v>40</v>
      </c>
      <c r="G53" s="43">
        <v>5.88</v>
      </c>
      <c r="H53" s="43">
        <v>6.14</v>
      </c>
      <c r="I53" s="43">
        <v>12.53</v>
      </c>
      <c r="J53" s="43">
        <v>117</v>
      </c>
      <c r="K53" s="44">
        <v>5</v>
      </c>
      <c r="L53" s="54">
        <v>18.399999999999999</v>
      </c>
    </row>
    <row r="54" spans="1:12" ht="14.4" x14ac:dyDescent="0.3">
      <c r="A54" s="23"/>
      <c r="B54" s="15"/>
      <c r="C54" s="11"/>
      <c r="D54" s="7" t="s">
        <v>20</v>
      </c>
      <c r="E54" s="42" t="s">
        <v>43</v>
      </c>
      <c r="F54" s="43">
        <v>200</v>
      </c>
      <c r="G54" s="43">
        <v>0.18</v>
      </c>
      <c r="H54" s="43">
        <v>0.04</v>
      </c>
      <c r="I54" s="43">
        <v>10.14</v>
      </c>
      <c r="J54" s="43">
        <v>42</v>
      </c>
      <c r="K54" s="44">
        <v>375</v>
      </c>
      <c r="L54" s="54">
        <v>6.8</v>
      </c>
    </row>
    <row r="55" spans="1:12" ht="15.75" customHeight="1" x14ac:dyDescent="0.3">
      <c r="A55" s="23"/>
      <c r="B55" s="15"/>
      <c r="C55" s="11"/>
      <c r="D55" s="7" t="s">
        <v>21</v>
      </c>
      <c r="E55" s="42" t="s">
        <v>40</v>
      </c>
      <c r="F55" s="43">
        <v>25</v>
      </c>
      <c r="G55" s="43">
        <v>3.1</v>
      </c>
      <c r="H55" s="43">
        <v>2.5</v>
      </c>
      <c r="I55" s="43">
        <v>18</v>
      </c>
      <c r="J55" s="43">
        <v>107</v>
      </c>
      <c r="K55" s="44">
        <v>1</v>
      </c>
      <c r="L55" s="43">
        <v>2.2000000000000002</v>
      </c>
    </row>
    <row r="56" spans="1:12" ht="14.4" x14ac:dyDescent="0.3">
      <c r="A56" s="23"/>
      <c r="B56" s="15"/>
      <c r="C56" s="11"/>
      <c r="D56" s="7" t="s">
        <v>22</v>
      </c>
      <c r="E56" s="42" t="s">
        <v>91</v>
      </c>
      <c r="F56" s="43">
        <v>150</v>
      </c>
      <c r="G56" s="43">
        <v>0.8</v>
      </c>
      <c r="H56" s="43">
        <v>0.2</v>
      </c>
      <c r="I56" s="43">
        <v>7.5</v>
      </c>
      <c r="J56" s="43">
        <v>35</v>
      </c>
      <c r="K56" s="44">
        <v>399</v>
      </c>
      <c r="L56" s="43">
        <v>26.1</v>
      </c>
    </row>
    <row r="57" spans="1:12" ht="14.4" x14ac:dyDescent="0.3">
      <c r="A57" s="24"/>
      <c r="B57" s="17"/>
      <c r="C57" s="8"/>
      <c r="D57" s="18" t="s">
        <v>31</v>
      </c>
      <c r="E57" s="9"/>
      <c r="F57" s="19">
        <f>SUM(F52:F56)</f>
        <v>595</v>
      </c>
      <c r="G57" s="19">
        <f>SUM(G52:G56)</f>
        <v>16.970000000000002</v>
      </c>
      <c r="H57" s="19">
        <f>SUM(H52:H56)</f>
        <v>18.579999999999998</v>
      </c>
      <c r="I57" s="19">
        <f>SUM(I52:I56)</f>
        <v>79.72</v>
      </c>
      <c r="J57" s="19">
        <f>SUM(J52:J56)</f>
        <v>556</v>
      </c>
      <c r="K57" s="25"/>
      <c r="L57" s="19">
        <v>91</v>
      </c>
    </row>
    <row r="58" spans="1:12" ht="14.4" x14ac:dyDescent="0.3">
      <c r="A58" s="26">
        <f>A52</f>
        <v>1</v>
      </c>
      <c r="B58" s="13">
        <f>B52</f>
        <v>4</v>
      </c>
      <c r="C58" s="10" t="s">
        <v>23</v>
      </c>
      <c r="D58" s="7" t="s">
        <v>24</v>
      </c>
      <c r="E58" s="42" t="s">
        <v>93</v>
      </c>
      <c r="F58" s="43">
        <v>60</v>
      </c>
      <c r="G58" s="43">
        <v>0.68</v>
      </c>
      <c r="H58" s="43">
        <v>3.11</v>
      </c>
      <c r="I58" s="43">
        <v>6.53</v>
      </c>
      <c r="J58" s="43">
        <v>57</v>
      </c>
      <c r="K58" s="44">
        <v>21</v>
      </c>
      <c r="L58" s="43">
        <v>14.9</v>
      </c>
    </row>
    <row r="59" spans="1:12" ht="14.4" x14ac:dyDescent="0.3">
      <c r="A59" s="23"/>
      <c r="B59" s="15"/>
      <c r="C59" s="11"/>
      <c r="D59" s="7" t="s">
        <v>25</v>
      </c>
      <c r="E59" s="42" t="s">
        <v>94</v>
      </c>
      <c r="F59" s="43">
        <v>210</v>
      </c>
      <c r="G59" s="43">
        <v>3.48</v>
      </c>
      <c r="H59" s="43">
        <v>5.59</v>
      </c>
      <c r="I59" s="43">
        <v>15.9</v>
      </c>
      <c r="J59" s="43">
        <v>119</v>
      </c>
      <c r="K59" s="44" t="s">
        <v>98</v>
      </c>
      <c r="L59" s="43">
        <v>20.7</v>
      </c>
    </row>
    <row r="60" spans="1:12" ht="14.4" x14ac:dyDescent="0.3">
      <c r="A60" s="23"/>
      <c r="B60" s="15"/>
      <c r="C60" s="11"/>
      <c r="D60" s="7" t="s">
        <v>26</v>
      </c>
      <c r="E60" s="42" t="s">
        <v>95</v>
      </c>
      <c r="F60" s="43">
        <v>90</v>
      </c>
      <c r="G60" s="43">
        <v>12.46</v>
      </c>
      <c r="H60" s="43">
        <v>9.16</v>
      </c>
      <c r="I60" s="43">
        <v>2.37</v>
      </c>
      <c r="J60" s="43">
        <v>168</v>
      </c>
      <c r="K60" s="44">
        <v>250</v>
      </c>
      <c r="L60" s="43">
        <v>61.9</v>
      </c>
    </row>
    <row r="61" spans="1:12" ht="14.4" x14ac:dyDescent="0.3">
      <c r="A61" s="23"/>
      <c r="B61" s="15"/>
      <c r="C61" s="11"/>
      <c r="D61" s="7" t="s">
        <v>27</v>
      </c>
      <c r="E61" s="42" t="s">
        <v>96</v>
      </c>
      <c r="F61" s="43">
        <v>150</v>
      </c>
      <c r="G61" s="43">
        <v>3.03</v>
      </c>
      <c r="H61" s="43">
        <v>5.48</v>
      </c>
      <c r="I61" s="43">
        <v>26.9</v>
      </c>
      <c r="J61" s="43">
        <v>186</v>
      </c>
      <c r="K61" s="44">
        <v>335</v>
      </c>
      <c r="L61" s="43"/>
    </row>
    <row r="62" spans="1:12" ht="14.4" x14ac:dyDescent="0.3">
      <c r="A62" s="23"/>
      <c r="B62" s="15"/>
      <c r="C62" s="11"/>
      <c r="D62" s="7" t="s">
        <v>28</v>
      </c>
      <c r="E62" s="42" t="s">
        <v>97</v>
      </c>
      <c r="F62" s="43">
        <v>200</v>
      </c>
      <c r="G62" s="43">
        <v>0.16</v>
      </c>
      <c r="H62" s="43">
        <v>0.1</v>
      </c>
      <c r="I62" s="43">
        <v>28.14</v>
      </c>
      <c r="J62" s="43">
        <v>101</v>
      </c>
      <c r="K62" s="44">
        <v>401</v>
      </c>
      <c r="L62" s="43">
        <v>14.5</v>
      </c>
    </row>
    <row r="63" spans="1:12" ht="14.4" x14ac:dyDescent="0.3">
      <c r="A63" s="23"/>
      <c r="B63" s="15"/>
      <c r="C63" s="11"/>
      <c r="D63" s="7" t="s">
        <v>29</v>
      </c>
      <c r="E63" s="42" t="s">
        <v>85</v>
      </c>
      <c r="F63" s="43">
        <v>25</v>
      </c>
      <c r="G63" s="43">
        <v>1.1599999999999999</v>
      </c>
      <c r="H63" s="43">
        <v>0.45</v>
      </c>
      <c r="I63" s="43">
        <v>7.52</v>
      </c>
      <c r="J63" s="43">
        <v>39</v>
      </c>
      <c r="K63" s="44">
        <v>1</v>
      </c>
      <c r="L63" s="43">
        <v>2.2000000000000002</v>
      </c>
    </row>
    <row r="64" spans="1:12" ht="14.4" x14ac:dyDescent="0.3">
      <c r="A64" s="23"/>
      <c r="B64" s="15"/>
      <c r="C64" s="11"/>
      <c r="D64" s="7" t="s">
        <v>30</v>
      </c>
      <c r="E64" s="42" t="s">
        <v>86</v>
      </c>
      <c r="F64" s="43">
        <v>40</v>
      </c>
      <c r="G64" s="43">
        <v>2.64</v>
      </c>
      <c r="H64" s="43">
        <v>0.48</v>
      </c>
      <c r="I64" s="43">
        <v>15.8</v>
      </c>
      <c r="J64" s="43">
        <v>78</v>
      </c>
      <c r="K64" s="44">
        <v>2</v>
      </c>
      <c r="L64" s="43">
        <v>2.8</v>
      </c>
    </row>
    <row r="65" spans="1:12" ht="15" hidden="1" x14ac:dyDescent="0.25">
      <c r="A65" s="23"/>
      <c r="B65" s="15"/>
      <c r="C65" s="11"/>
      <c r="D65" s="6"/>
      <c r="E65" s="42"/>
      <c r="F65" s="43"/>
      <c r="G65" s="43"/>
      <c r="H65" s="43"/>
      <c r="I65" s="43"/>
      <c r="J65" s="43"/>
      <c r="K65" s="44"/>
      <c r="L65" s="43"/>
    </row>
    <row r="66" spans="1:12" ht="15" hidden="1" x14ac:dyDescent="0.25">
      <c r="A66" s="23"/>
      <c r="B66" s="15"/>
      <c r="C66" s="11"/>
      <c r="D66" s="6"/>
      <c r="E66" s="42"/>
      <c r="F66" s="43"/>
      <c r="G66" s="43"/>
      <c r="H66" s="43"/>
      <c r="I66" s="43"/>
      <c r="J66" s="43"/>
      <c r="K66" s="44"/>
      <c r="L66" s="43"/>
    </row>
    <row r="67" spans="1:12" ht="14.4" x14ac:dyDescent="0.3">
      <c r="A67" s="24"/>
      <c r="B67" s="17"/>
      <c r="C67" s="8"/>
      <c r="D67" s="18" t="s">
        <v>31</v>
      </c>
      <c r="E67" s="9"/>
      <c r="F67" s="19">
        <f>SUM(F58:F66)</f>
        <v>775</v>
      </c>
      <c r="G67" s="19">
        <f t="shared" ref="G67" si="0">SUM(G58:G66)</f>
        <v>23.610000000000003</v>
      </c>
      <c r="H67" s="19">
        <f t="shared" ref="H67" si="1">SUM(H58:H66)</f>
        <v>24.37</v>
      </c>
      <c r="I67" s="19">
        <f t="shared" ref="I67" si="2">SUM(I58:I66)</f>
        <v>103.16</v>
      </c>
      <c r="J67" s="19">
        <f t="shared" ref="J67" si="3">SUM(J58:J66)</f>
        <v>748</v>
      </c>
      <c r="K67" s="25"/>
      <c r="L67" s="19">
        <v>117</v>
      </c>
    </row>
    <row r="68" spans="1:12" ht="15" thickBot="1" x14ac:dyDescent="0.3">
      <c r="A68" s="29">
        <f>A52</f>
        <v>1</v>
      </c>
      <c r="B68" s="30">
        <f>B52</f>
        <v>4</v>
      </c>
      <c r="C68" s="72" t="s">
        <v>4</v>
      </c>
      <c r="D68" s="73"/>
      <c r="E68" s="31"/>
      <c r="F68" s="32">
        <f>F57+F67</f>
        <v>1370</v>
      </c>
      <c r="G68" s="32">
        <f t="shared" ref="G68" si="4">G57+G67</f>
        <v>40.580000000000005</v>
      </c>
      <c r="H68" s="32">
        <f t="shared" ref="H68" si="5">H57+H67</f>
        <v>42.95</v>
      </c>
      <c r="I68" s="32">
        <f t="shared" ref="I68" si="6">I57+I67</f>
        <v>182.88</v>
      </c>
      <c r="J68" s="32">
        <f t="shared" ref="J68:L68" si="7">J57+J67</f>
        <v>1304</v>
      </c>
      <c r="K68" s="32"/>
      <c r="L68" s="32">
        <f t="shared" si="7"/>
        <v>208</v>
      </c>
    </row>
    <row r="69" spans="1:12" ht="14.4" x14ac:dyDescent="0.3">
      <c r="A69" s="20">
        <v>1</v>
      </c>
      <c r="B69" s="21">
        <v>5</v>
      </c>
      <c r="C69" s="22" t="s">
        <v>18</v>
      </c>
      <c r="D69" s="5" t="s">
        <v>19</v>
      </c>
      <c r="E69" s="39" t="s">
        <v>99</v>
      </c>
      <c r="F69" s="40">
        <v>230</v>
      </c>
      <c r="G69" s="40">
        <v>9.51</v>
      </c>
      <c r="H69" s="40">
        <v>10.61</v>
      </c>
      <c r="I69" s="40">
        <v>26.63</v>
      </c>
      <c r="J69" s="40">
        <v>268</v>
      </c>
      <c r="K69" s="41">
        <v>535</v>
      </c>
      <c r="L69" s="60">
        <v>46.5</v>
      </c>
    </row>
    <row r="70" spans="1:12" ht="15.75" customHeight="1" x14ac:dyDescent="0.3">
      <c r="A70" s="23"/>
      <c r="B70" s="15"/>
      <c r="C70" s="11"/>
      <c r="D70" s="7" t="s">
        <v>20</v>
      </c>
      <c r="E70" s="42" t="s">
        <v>100</v>
      </c>
      <c r="F70" s="43">
        <v>200</v>
      </c>
      <c r="G70" s="43">
        <v>2</v>
      </c>
      <c r="H70" s="43">
        <v>2.2999999999999998</v>
      </c>
      <c r="I70" s="43">
        <v>20.7</v>
      </c>
      <c r="J70" s="43">
        <v>88</v>
      </c>
      <c r="K70" s="44">
        <v>421</v>
      </c>
      <c r="L70" s="54">
        <v>8.9</v>
      </c>
    </row>
    <row r="71" spans="1:12" ht="14.4" x14ac:dyDescent="0.3">
      <c r="A71" s="23"/>
      <c r="B71" s="15"/>
      <c r="C71" s="11"/>
      <c r="D71" s="7" t="s">
        <v>21</v>
      </c>
      <c r="E71" s="42" t="s">
        <v>40</v>
      </c>
      <c r="F71" s="43">
        <v>25</v>
      </c>
      <c r="G71" s="43">
        <v>3.1</v>
      </c>
      <c r="H71" s="43">
        <v>2.5</v>
      </c>
      <c r="I71" s="43">
        <v>18</v>
      </c>
      <c r="J71" s="43">
        <v>107</v>
      </c>
      <c r="K71" s="44">
        <v>1</v>
      </c>
      <c r="L71" s="54">
        <v>2.2000000000000002</v>
      </c>
    </row>
    <row r="72" spans="1:12" ht="14.4" x14ac:dyDescent="0.3">
      <c r="A72" s="23"/>
      <c r="B72" s="15"/>
      <c r="C72" s="11"/>
      <c r="D72" s="7" t="s">
        <v>22</v>
      </c>
      <c r="E72" s="42" t="s">
        <v>48</v>
      </c>
      <c r="F72" s="43">
        <v>125</v>
      </c>
      <c r="G72" s="43">
        <v>3.1</v>
      </c>
      <c r="H72" s="43">
        <v>2.5</v>
      </c>
      <c r="I72" s="43">
        <v>18</v>
      </c>
      <c r="J72" s="43">
        <v>107</v>
      </c>
      <c r="K72" s="44">
        <v>3</v>
      </c>
      <c r="L72" s="54">
        <v>33.4</v>
      </c>
    </row>
    <row r="73" spans="1:12" ht="15" hidden="1" x14ac:dyDescent="0.25">
      <c r="A73" s="23"/>
      <c r="B73" s="15"/>
      <c r="C73" s="11"/>
      <c r="D73" s="7" t="s">
        <v>22</v>
      </c>
      <c r="E73" s="42"/>
      <c r="F73" s="43"/>
      <c r="G73" s="43"/>
      <c r="H73" s="43"/>
      <c r="I73" s="43"/>
      <c r="J73" s="43"/>
      <c r="K73" s="44"/>
      <c r="L73" s="54"/>
    </row>
    <row r="74" spans="1:12" ht="15" hidden="1" x14ac:dyDescent="0.25">
      <c r="A74" s="23"/>
      <c r="B74" s="15"/>
      <c r="C74" s="11"/>
      <c r="D74" s="6"/>
      <c r="E74" s="42"/>
      <c r="F74" s="43"/>
      <c r="G74" s="43"/>
      <c r="H74" s="43"/>
      <c r="I74" s="43"/>
      <c r="J74" s="43"/>
      <c r="K74" s="44"/>
      <c r="L74" s="54"/>
    </row>
    <row r="75" spans="1:12" ht="15" hidden="1" x14ac:dyDescent="0.25">
      <c r="A75" s="23"/>
      <c r="B75" s="15"/>
      <c r="C75" s="11"/>
      <c r="D75" s="6"/>
      <c r="E75" s="42"/>
      <c r="F75" s="43"/>
      <c r="G75" s="43"/>
      <c r="H75" s="43"/>
      <c r="I75" s="43"/>
      <c r="J75" s="43"/>
      <c r="K75" s="44"/>
      <c r="L75" s="54"/>
    </row>
    <row r="76" spans="1:12" ht="14.4" x14ac:dyDescent="0.3">
      <c r="A76" s="24"/>
      <c r="B76" s="17"/>
      <c r="C76" s="8"/>
      <c r="D76" s="18" t="s">
        <v>31</v>
      </c>
      <c r="E76" s="9"/>
      <c r="F76" s="19">
        <f>SUM(F69:F75)</f>
        <v>580</v>
      </c>
      <c r="G76" s="19">
        <f>SUM(G69:G75)</f>
        <v>17.71</v>
      </c>
      <c r="H76" s="19">
        <f>SUM(H69:H75)</f>
        <v>17.91</v>
      </c>
      <c r="I76" s="19">
        <f>SUM(I69:I75)</f>
        <v>83.33</v>
      </c>
      <c r="J76" s="19">
        <f>SUM(J69:J75)</f>
        <v>570</v>
      </c>
      <c r="K76" s="25"/>
      <c r="L76" s="62">
        <v>91</v>
      </c>
    </row>
    <row r="77" spans="1:12" ht="14.4" x14ac:dyDescent="0.3">
      <c r="A77" s="26">
        <f>A69</f>
        <v>1</v>
      </c>
      <c r="B77" s="13">
        <f>B69</f>
        <v>5</v>
      </c>
      <c r="C77" s="10" t="s">
        <v>23</v>
      </c>
      <c r="D77" s="7" t="s">
        <v>24</v>
      </c>
      <c r="E77" s="42" t="s">
        <v>101</v>
      </c>
      <c r="F77" s="43">
        <v>60</v>
      </c>
      <c r="G77" s="43">
        <v>0.32</v>
      </c>
      <c r="H77" s="43">
        <v>4.04</v>
      </c>
      <c r="I77" s="43">
        <v>0.94</v>
      </c>
      <c r="J77" s="43">
        <v>42</v>
      </c>
      <c r="K77" s="44">
        <v>71</v>
      </c>
      <c r="L77" s="54">
        <v>14.9</v>
      </c>
    </row>
    <row r="78" spans="1:12" ht="17.25" customHeight="1" x14ac:dyDescent="0.3">
      <c r="A78" s="23"/>
      <c r="B78" s="15"/>
      <c r="C78" s="11"/>
      <c r="D78" s="7" t="s">
        <v>25</v>
      </c>
      <c r="E78" s="42" t="s">
        <v>53</v>
      </c>
      <c r="F78" s="43">
        <v>210</v>
      </c>
      <c r="G78" s="43">
        <v>3.36</v>
      </c>
      <c r="H78" s="43">
        <v>5.23</v>
      </c>
      <c r="I78" s="43">
        <v>15.67</v>
      </c>
      <c r="J78" s="43">
        <v>113</v>
      </c>
      <c r="K78" s="44">
        <v>112</v>
      </c>
      <c r="L78" s="54">
        <v>20.7</v>
      </c>
    </row>
    <row r="79" spans="1:12" ht="14.4" x14ac:dyDescent="0.3">
      <c r="A79" s="23"/>
      <c r="B79" s="15"/>
      <c r="C79" s="11"/>
      <c r="D79" s="7" t="s">
        <v>26</v>
      </c>
      <c r="E79" s="42" t="s">
        <v>49</v>
      </c>
      <c r="F79" s="43">
        <v>200</v>
      </c>
      <c r="G79" s="43">
        <v>13.97</v>
      </c>
      <c r="H79" s="43">
        <v>13.8</v>
      </c>
      <c r="I79" s="43">
        <v>38.82</v>
      </c>
      <c r="J79" s="43">
        <v>334</v>
      </c>
      <c r="K79" s="44">
        <v>334</v>
      </c>
      <c r="L79" s="54">
        <v>61.9</v>
      </c>
    </row>
    <row r="80" spans="1:12" ht="14.4" x14ac:dyDescent="0.3">
      <c r="A80" s="23"/>
      <c r="B80" s="15"/>
      <c r="C80" s="11"/>
      <c r="D80" s="7" t="s">
        <v>28</v>
      </c>
      <c r="E80" s="42" t="s">
        <v>50</v>
      </c>
      <c r="F80" s="43">
        <v>200</v>
      </c>
      <c r="G80" s="43">
        <v>0.68</v>
      </c>
      <c r="H80" s="43">
        <v>0.28000000000000003</v>
      </c>
      <c r="I80" s="43">
        <v>21.62</v>
      </c>
      <c r="J80" s="43">
        <v>124</v>
      </c>
      <c r="K80" s="44">
        <v>441</v>
      </c>
      <c r="L80" s="54">
        <v>14.5</v>
      </c>
    </row>
    <row r="81" spans="1:12" ht="14.4" x14ac:dyDescent="0.3">
      <c r="A81" s="23"/>
      <c r="B81" s="15"/>
      <c r="C81" s="11"/>
      <c r="D81" s="7" t="s">
        <v>29</v>
      </c>
      <c r="E81" s="42" t="s">
        <v>85</v>
      </c>
      <c r="F81" s="43">
        <v>25</v>
      </c>
      <c r="G81" s="43">
        <v>1.93</v>
      </c>
      <c r="H81" s="43">
        <v>0.75</v>
      </c>
      <c r="I81" s="43">
        <v>12.53</v>
      </c>
      <c r="J81" s="43">
        <v>65</v>
      </c>
      <c r="K81" s="44">
        <v>1</v>
      </c>
      <c r="L81" s="54">
        <v>2.2000000000000002</v>
      </c>
    </row>
    <row r="82" spans="1:12" ht="14.4" x14ac:dyDescent="0.3">
      <c r="A82" s="23"/>
      <c r="B82" s="15"/>
      <c r="C82" s="11"/>
      <c r="D82" s="7" t="s">
        <v>30</v>
      </c>
      <c r="E82" s="42" t="s">
        <v>86</v>
      </c>
      <c r="F82" s="43">
        <v>40</v>
      </c>
      <c r="G82" s="43">
        <v>2.64</v>
      </c>
      <c r="H82" s="43">
        <v>0.48</v>
      </c>
      <c r="I82" s="43">
        <v>15.8</v>
      </c>
      <c r="J82" s="43">
        <v>78</v>
      </c>
      <c r="K82" s="44">
        <v>2</v>
      </c>
      <c r="L82" s="54">
        <v>2.8</v>
      </c>
    </row>
    <row r="83" spans="1:12" ht="15" hidden="1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54"/>
    </row>
    <row r="84" spans="1:12" ht="14.4" x14ac:dyDescent="0.3">
      <c r="A84" s="24"/>
      <c r="B84" s="17"/>
      <c r="C84" s="8"/>
      <c r="D84" s="18" t="s">
        <v>31</v>
      </c>
      <c r="E84" s="9"/>
      <c r="F84" s="19">
        <f>SUM(F77:F83)</f>
        <v>735</v>
      </c>
      <c r="G84" s="19">
        <f>SUM(G77:G83)</f>
        <v>22.9</v>
      </c>
      <c r="H84" s="19">
        <f>SUM(H77:H83)</f>
        <v>24.580000000000002</v>
      </c>
      <c r="I84" s="19">
        <f>SUM(I77:I83)</f>
        <v>105.38</v>
      </c>
      <c r="J84" s="19">
        <f>SUM(J77:J83)</f>
        <v>756</v>
      </c>
      <c r="K84" s="25"/>
      <c r="L84" s="62">
        <v>117</v>
      </c>
    </row>
    <row r="85" spans="1:12" ht="15" thickBot="1" x14ac:dyDescent="0.3">
      <c r="A85" s="29">
        <f>A69</f>
        <v>1</v>
      </c>
      <c r="B85" s="30">
        <f>B69</f>
        <v>5</v>
      </c>
      <c r="C85" s="72" t="s">
        <v>4</v>
      </c>
      <c r="D85" s="73"/>
      <c r="E85" s="31"/>
      <c r="F85" s="32">
        <f>F76+F84</f>
        <v>1315</v>
      </c>
      <c r="G85" s="32">
        <f>G76+G84</f>
        <v>40.61</v>
      </c>
      <c r="H85" s="32">
        <f>H76+H84</f>
        <v>42.49</v>
      </c>
      <c r="I85" s="32">
        <f>I76+I84</f>
        <v>188.70999999999998</v>
      </c>
      <c r="J85" s="32">
        <f>J76+J84</f>
        <v>1326</v>
      </c>
      <c r="K85" s="32"/>
      <c r="L85" s="63">
        <f>L76+L84</f>
        <v>208</v>
      </c>
    </row>
    <row r="86" spans="1:12" ht="15" hidden="1" x14ac:dyDescent="0.25">
      <c r="A86" s="20">
        <v>1</v>
      </c>
      <c r="B86" s="21">
        <v>6</v>
      </c>
      <c r="C86" s="22" t="s">
        <v>18</v>
      </c>
      <c r="D86" s="5" t="s">
        <v>19</v>
      </c>
      <c r="E86" s="39"/>
      <c r="F86" s="40"/>
      <c r="G86" s="40"/>
      <c r="H86" s="40"/>
      <c r="I86" s="40"/>
      <c r="J86" s="40"/>
      <c r="K86" s="41"/>
      <c r="L86" s="60"/>
    </row>
    <row r="87" spans="1:12" ht="15.75" hidden="1" customHeight="1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54"/>
    </row>
    <row r="88" spans="1:12" ht="15" hidden="1" x14ac:dyDescent="0.25">
      <c r="A88" s="23"/>
      <c r="B88" s="15"/>
      <c r="C88" s="11"/>
      <c r="D88" s="7" t="s">
        <v>20</v>
      </c>
      <c r="E88" s="42"/>
      <c r="F88" s="43"/>
      <c r="G88" s="43"/>
      <c r="H88" s="43"/>
      <c r="I88" s="43"/>
      <c r="J88" s="43"/>
      <c r="K88" s="44"/>
      <c r="L88" s="54"/>
    </row>
    <row r="89" spans="1:12" ht="15" hidden="1" x14ac:dyDescent="0.25">
      <c r="A89" s="23"/>
      <c r="B89" s="15"/>
      <c r="C89" s="11"/>
      <c r="D89" s="7" t="s">
        <v>21</v>
      </c>
      <c r="E89" s="42"/>
      <c r="F89" s="43"/>
      <c r="G89" s="43"/>
      <c r="H89" s="43"/>
      <c r="I89" s="43"/>
      <c r="J89" s="43"/>
      <c r="K89" s="44"/>
      <c r="L89" s="54"/>
    </row>
    <row r="90" spans="1:12" ht="15" hidden="1" x14ac:dyDescent="0.25">
      <c r="A90" s="23"/>
      <c r="B90" s="15"/>
      <c r="C90" s="11"/>
      <c r="D90" s="7" t="s">
        <v>22</v>
      </c>
      <c r="E90" s="42"/>
      <c r="F90" s="43"/>
      <c r="G90" s="43"/>
      <c r="H90" s="43"/>
      <c r="I90" s="43"/>
      <c r="J90" s="43"/>
      <c r="K90" s="44"/>
      <c r="L90" s="54"/>
    </row>
    <row r="91" spans="1:12" ht="15" hidden="1" x14ac:dyDescent="0.25">
      <c r="A91" s="23"/>
      <c r="B91" s="15"/>
      <c r="C91" s="11"/>
      <c r="D91" s="6"/>
      <c r="E91" s="42"/>
      <c r="F91" s="43"/>
      <c r="G91" s="43"/>
      <c r="H91" s="43"/>
      <c r="I91" s="43"/>
      <c r="J91" s="43"/>
      <c r="K91" s="44"/>
      <c r="L91" s="54"/>
    </row>
    <row r="92" spans="1:12" ht="15" hidden="1" x14ac:dyDescent="0.25">
      <c r="A92" s="23"/>
      <c r="B92" s="15"/>
      <c r="C92" s="11"/>
      <c r="D92" s="6"/>
      <c r="E92" s="42"/>
      <c r="F92" s="43"/>
      <c r="G92" s="43"/>
      <c r="H92" s="43"/>
      <c r="I92" s="43"/>
      <c r="J92" s="43"/>
      <c r="K92" s="44"/>
      <c r="L92" s="54"/>
    </row>
    <row r="93" spans="1:12" ht="15" hidden="1" x14ac:dyDescent="0.25">
      <c r="A93" s="24"/>
      <c r="B93" s="17"/>
      <c r="C93" s="8"/>
      <c r="D93" s="18" t="s">
        <v>31</v>
      </c>
      <c r="E93" s="9"/>
      <c r="F93" s="19">
        <f>SUM(F86:F92)</f>
        <v>0</v>
      </c>
      <c r="G93" s="19">
        <f t="shared" ref="G93:J93" si="8">SUM(G86:G92)</f>
        <v>0</v>
      </c>
      <c r="H93" s="19">
        <f t="shared" si="8"/>
        <v>0</v>
      </c>
      <c r="I93" s="19">
        <f t="shared" si="8"/>
        <v>0</v>
      </c>
      <c r="J93" s="19">
        <f t="shared" si="8"/>
        <v>0</v>
      </c>
      <c r="K93" s="25"/>
      <c r="L93" s="62"/>
    </row>
    <row r="94" spans="1:12" ht="15" hidden="1" x14ac:dyDescent="0.25">
      <c r="A94" s="26">
        <f>A86</f>
        <v>1</v>
      </c>
      <c r="B94" s="13">
        <f>B86</f>
        <v>6</v>
      </c>
      <c r="C94" s="10" t="s">
        <v>23</v>
      </c>
      <c r="D94" s="7" t="s">
        <v>24</v>
      </c>
      <c r="E94" s="42"/>
      <c r="F94" s="43"/>
      <c r="G94" s="43"/>
      <c r="H94" s="43"/>
      <c r="I94" s="43"/>
      <c r="J94" s="43"/>
      <c r="K94" s="44"/>
      <c r="L94" s="54"/>
    </row>
    <row r="95" spans="1:12" ht="15" hidden="1" x14ac:dyDescent="0.25">
      <c r="A95" s="23"/>
      <c r="B95" s="15"/>
      <c r="C95" s="11"/>
      <c r="D95" s="7" t="s">
        <v>25</v>
      </c>
      <c r="E95" s="42"/>
      <c r="F95" s="43"/>
      <c r="G95" s="43"/>
      <c r="H95" s="43"/>
      <c r="I95" s="43"/>
      <c r="J95" s="43"/>
      <c r="K95" s="44"/>
      <c r="L95" s="54"/>
    </row>
    <row r="96" spans="1:12" ht="15" hidden="1" x14ac:dyDescent="0.25">
      <c r="A96" s="23"/>
      <c r="B96" s="15"/>
      <c r="C96" s="11"/>
      <c r="D96" s="7" t="s">
        <v>26</v>
      </c>
      <c r="E96" s="42"/>
      <c r="F96" s="43"/>
      <c r="G96" s="43"/>
      <c r="H96" s="43"/>
      <c r="I96" s="43"/>
      <c r="J96" s="43"/>
      <c r="K96" s="44"/>
      <c r="L96" s="54"/>
    </row>
    <row r="97" spans="1:12" ht="15" hidden="1" x14ac:dyDescent="0.25">
      <c r="A97" s="23"/>
      <c r="B97" s="15"/>
      <c r="C97" s="11"/>
      <c r="D97" s="7" t="s">
        <v>27</v>
      </c>
      <c r="E97" s="42"/>
      <c r="F97" s="43"/>
      <c r="G97" s="43"/>
      <c r="H97" s="43"/>
      <c r="I97" s="43"/>
      <c r="J97" s="43"/>
      <c r="K97" s="44"/>
      <c r="L97" s="54"/>
    </row>
    <row r="98" spans="1:12" ht="15" hidden="1" x14ac:dyDescent="0.25">
      <c r="A98" s="23"/>
      <c r="B98" s="15"/>
      <c r="C98" s="11"/>
      <c r="D98" s="7" t="s">
        <v>28</v>
      </c>
      <c r="E98" s="42"/>
      <c r="F98" s="43"/>
      <c r="G98" s="43"/>
      <c r="H98" s="43"/>
      <c r="I98" s="43"/>
      <c r="J98" s="43"/>
      <c r="K98" s="44"/>
      <c r="L98" s="54"/>
    </row>
    <row r="99" spans="1:12" ht="15" hidden="1" x14ac:dyDescent="0.25">
      <c r="A99" s="23"/>
      <c r="B99" s="15"/>
      <c r="C99" s="11"/>
      <c r="D99" s="7" t="s">
        <v>29</v>
      </c>
      <c r="E99" s="42"/>
      <c r="F99" s="43"/>
      <c r="G99" s="43"/>
      <c r="H99" s="43"/>
      <c r="I99" s="43"/>
      <c r="J99" s="43"/>
      <c r="K99" s="44"/>
      <c r="L99" s="64"/>
    </row>
    <row r="100" spans="1:12" ht="15" hidden="1" x14ac:dyDescent="0.25">
      <c r="A100" s="23"/>
      <c r="B100" s="15"/>
      <c r="C100" s="11"/>
      <c r="D100" s="7" t="s">
        <v>30</v>
      </c>
      <c r="E100" s="42"/>
      <c r="F100" s="43"/>
      <c r="G100" s="43"/>
      <c r="H100" s="43"/>
      <c r="I100" s="43"/>
      <c r="J100" s="43"/>
      <c r="K100" s="44"/>
      <c r="L100" s="54"/>
    </row>
    <row r="101" spans="1:12" ht="15" hidden="1" x14ac:dyDescent="0.25">
      <c r="A101" s="24"/>
      <c r="B101" s="17"/>
      <c r="C101" s="8"/>
      <c r="D101" s="18" t="s">
        <v>31</v>
      </c>
      <c r="E101" s="9"/>
      <c r="F101" s="19">
        <f>SUM(F94:F100)</f>
        <v>0</v>
      </c>
      <c r="G101" s="19">
        <f>SUM(G94:G100)</f>
        <v>0</v>
      </c>
      <c r="H101" s="19">
        <f>SUM(H94:H100)</f>
        <v>0</v>
      </c>
      <c r="I101" s="19">
        <f>SUM(I94:I100)</f>
        <v>0</v>
      </c>
      <c r="J101" s="19">
        <f>SUM(J94:J100)</f>
        <v>0</v>
      </c>
      <c r="K101" s="25"/>
      <c r="L101" s="62"/>
    </row>
    <row r="102" spans="1:12" ht="15.75" hidden="1" customHeight="1" thickBot="1" x14ac:dyDescent="0.25">
      <c r="A102" s="29">
        <f>A86</f>
        <v>1</v>
      </c>
      <c r="B102" s="30">
        <f>B86</f>
        <v>6</v>
      </c>
      <c r="C102" s="72" t="s">
        <v>4</v>
      </c>
      <c r="D102" s="75"/>
      <c r="E102" s="31"/>
      <c r="F102" s="32">
        <f>F93+F101</f>
        <v>0</v>
      </c>
      <c r="G102" s="32">
        <f>G93+G101</f>
        <v>0</v>
      </c>
      <c r="H102" s="32">
        <f>H93+H101</f>
        <v>0</v>
      </c>
      <c r="I102" s="32">
        <f>I93+I101</f>
        <v>0</v>
      </c>
      <c r="J102" s="32">
        <f>J93+J101</f>
        <v>0</v>
      </c>
      <c r="K102" s="32"/>
      <c r="L102" s="56">
        <f>L93+L101</f>
        <v>0</v>
      </c>
    </row>
    <row r="103" spans="1:12" ht="15" hidden="1" x14ac:dyDescent="0.25">
      <c r="A103" s="14">
        <v>2</v>
      </c>
      <c r="B103" s="15">
        <v>2</v>
      </c>
      <c r="C103" s="22" t="s">
        <v>18</v>
      </c>
      <c r="D103" s="5" t="s">
        <v>19</v>
      </c>
      <c r="E103" s="39"/>
      <c r="F103" s="40"/>
      <c r="G103" s="40"/>
      <c r="H103" s="40"/>
      <c r="I103" s="40"/>
      <c r="J103" s="40"/>
      <c r="K103" s="41"/>
      <c r="L103" s="57"/>
    </row>
    <row r="104" spans="1:12" ht="15.75" hidden="1" customHeight="1" x14ac:dyDescent="0.25">
      <c r="A104" s="14"/>
      <c r="B104" s="15"/>
      <c r="C104" s="11"/>
      <c r="D104" s="6"/>
      <c r="E104" s="42"/>
      <c r="F104" s="43"/>
      <c r="G104" s="43"/>
      <c r="H104" s="43"/>
      <c r="I104" s="43"/>
      <c r="J104" s="43"/>
      <c r="K104" s="44"/>
      <c r="L104" s="53"/>
    </row>
    <row r="105" spans="1:12" ht="15" hidden="1" x14ac:dyDescent="0.25">
      <c r="A105" s="14"/>
      <c r="B105" s="15"/>
      <c r="C105" s="11"/>
      <c r="D105" s="7" t="s">
        <v>20</v>
      </c>
      <c r="E105" s="42"/>
      <c r="F105" s="43"/>
      <c r="G105" s="43"/>
      <c r="H105" s="43"/>
      <c r="I105" s="43"/>
      <c r="J105" s="43"/>
      <c r="K105" s="44"/>
      <c r="L105" s="53"/>
    </row>
    <row r="106" spans="1:12" ht="15.75" hidden="1" customHeight="1" x14ac:dyDescent="0.25">
      <c r="A106" s="14"/>
      <c r="B106" s="15"/>
      <c r="C106" s="11"/>
      <c r="D106" s="7" t="s">
        <v>21</v>
      </c>
      <c r="E106" s="42"/>
      <c r="F106" s="43"/>
      <c r="G106" s="43"/>
      <c r="H106" s="43"/>
      <c r="I106" s="43"/>
      <c r="J106" s="43"/>
      <c r="K106" s="44"/>
      <c r="L106" s="53"/>
    </row>
    <row r="107" spans="1:12" ht="15" hidden="1" x14ac:dyDescent="0.25">
      <c r="A107" s="14"/>
      <c r="B107" s="15"/>
      <c r="C107" s="11"/>
      <c r="D107" s="7" t="s">
        <v>22</v>
      </c>
      <c r="E107" s="42"/>
      <c r="F107" s="43"/>
      <c r="G107" s="43"/>
      <c r="H107" s="43"/>
      <c r="I107" s="43"/>
      <c r="J107" s="43"/>
      <c r="K107" s="44"/>
      <c r="L107" s="53"/>
    </row>
    <row r="108" spans="1:12" ht="15" hidden="1" x14ac:dyDescent="0.25">
      <c r="A108" s="14"/>
      <c r="B108" s="15"/>
      <c r="C108" s="11"/>
      <c r="D108" s="6"/>
      <c r="E108" s="42"/>
      <c r="F108" s="43"/>
      <c r="G108" s="43"/>
      <c r="H108" s="43"/>
      <c r="I108" s="43"/>
      <c r="J108" s="43"/>
      <c r="K108" s="44"/>
      <c r="L108" s="53"/>
    </row>
    <row r="109" spans="1:12" ht="15" hidden="1" x14ac:dyDescent="0.25">
      <c r="A109" s="14"/>
      <c r="B109" s="15"/>
      <c r="C109" s="11"/>
      <c r="D109" s="6"/>
      <c r="E109" s="42"/>
      <c r="F109" s="43"/>
      <c r="G109" s="43"/>
      <c r="H109" s="43"/>
      <c r="I109" s="43"/>
      <c r="J109" s="43"/>
      <c r="K109" s="44"/>
      <c r="L109" s="53"/>
    </row>
    <row r="110" spans="1:12" ht="15" hidden="1" x14ac:dyDescent="0.25">
      <c r="A110" s="16"/>
      <c r="B110" s="17"/>
      <c r="C110" s="8"/>
      <c r="D110" s="18" t="s">
        <v>31</v>
      </c>
      <c r="E110" s="9"/>
      <c r="F110" s="19">
        <f>SUM(F103:F109)</f>
        <v>0</v>
      </c>
      <c r="G110" s="19">
        <f t="shared" ref="G110:J110" si="9">SUM(G103:G109)</f>
        <v>0</v>
      </c>
      <c r="H110" s="19">
        <f t="shared" si="9"/>
        <v>0</v>
      </c>
      <c r="I110" s="19">
        <f t="shared" si="9"/>
        <v>0</v>
      </c>
      <c r="J110" s="19">
        <f t="shared" si="9"/>
        <v>0</v>
      </c>
      <c r="K110" s="25"/>
      <c r="L110" s="55">
        <f t="shared" ref="L110" si="10">SUM(L103:L109)</f>
        <v>0</v>
      </c>
    </row>
    <row r="111" spans="1:12" ht="15" hidden="1" x14ac:dyDescent="0.25">
      <c r="A111" s="13">
        <f>A103</f>
        <v>2</v>
      </c>
      <c r="B111" s="13">
        <f>B103</f>
        <v>2</v>
      </c>
      <c r="C111" s="10" t="s">
        <v>23</v>
      </c>
      <c r="D111" s="7" t="s">
        <v>24</v>
      </c>
      <c r="E111" s="42"/>
      <c r="F111" s="43"/>
      <c r="G111" s="43"/>
      <c r="H111" s="43"/>
      <c r="I111" s="43"/>
      <c r="J111" s="43"/>
      <c r="K111" s="44"/>
      <c r="L111" s="53"/>
    </row>
    <row r="112" spans="1:12" ht="15" hidden="1" x14ac:dyDescent="0.25">
      <c r="A112" s="14"/>
      <c r="B112" s="15"/>
      <c r="C112" s="11"/>
      <c r="D112" s="7" t="s">
        <v>25</v>
      </c>
      <c r="E112" s="42"/>
      <c r="F112" s="43"/>
      <c r="G112" s="43"/>
      <c r="H112" s="43"/>
      <c r="I112" s="43"/>
      <c r="J112" s="43"/>
      <c r="K112" s="44"/>
      <c r="L112" s="53"/>
    </row>
    <row r="113" spans="1:12" ht="15" hidden="1" x14ac:dyDescent="0.25">
      <c r="A113" s="14"/>
      <c r="B113" s="15"/>
      <c r="C113" s="11"/>
      <c r="D113" s="7" t="s">
        <v>26</v>
      </c>
      <c r="E113" s="42"/>
      <c r="F113" s="43"/>
      <c r="G113" s="43"/>
      <c r="H113" s="43"/>
      <c r="I113" s="43"/>
      <c r="J113" s="43"/>
      <c r="K113" s="44"/>
      <c r="L113" s="53"/>
    </row>
    <row r="114" spans="1:12" ht="15" hidden="1" x14ac:dyDescent="0.25">
      <c r="A114" s="14"/>
      <c r="B114" s="15"/>
      <c r="C114" s="11"/>
      <c r="D114" s="7" t="s">
        <v>27</v>
      </c>
      <c r="E114" s="42"/>
      <c r="F114" s="43"/>
      <c r="G114" s="43"/>
      <c r="H114" s="43"/>
      <c r="I114" s="43"/>
      <c r="J114" s="43"/>
      <c r="K114" s="44"/>
      <c r="L114" s="53"/>
    </row>
    <row r="115" spans="1:12" ht="15" hidden="1" x14ac:dyDescent="0.25">
      <c r="A115" s="14"/>
      <c r="B115" s="15"/>
      <c r="C115" s="11"/>
      <c r="D115" s="7" t="s">
        <v>28</v>
      </c>
      <c r="E115" s="42"/>
      <c r="F115" s="43"/>
      <c r="G115" s="43"/>
      <c r="H115" s="43"/>
      <c r="I115" s="43"/>
      <c r="J115" s="43"/>
      <c r="K115" s="44"/>
      <c r="L115" s="53"/>
    </row>
    <row r="116" spans="1:12" ht="15" hidden="1" x14ac:dyDescent="0.25">
      <c r="A116" s="14"/>
      <c r="B116" s="15"/>
      <c r="C116" s="11"/>
      <c r="D116" s="7" t="s">
        <v>29</v>
      </c>
      <c r="E116" s="42"/>
      <c r="F116" s="43"/>
      <c r="G116" s="43"/>
      <c r="H116" s="43"/>
      <c r="I116" s="43"/>
      <c r="J116" s="43"/>
      <c r="K116" s="44"/>
      <c r="L116" s="53"/>
    </row>
    <row r="117" spans="1:12" ht="15" hidden="1" x14ac:dyDescent="0.25">
      <c r="A117" s="14"/>
      <c r="B117" s="15"/>
      <c r="C117" s="11"/>
      <c r="D117" s="7" t="s">
        <v>30</v>
      </c>
      <c r="E117" s="42"/>
      <c r="F117" s="43"/>
      <c r="G117" s="43"/>
      <c r="H117" s="43"/>
      <c r="I117" s="43"/>
      <c r="J117" s="43"/>
      <c r="K117" s="44"/>
      <c r="L117" s="53"/>
    </row>
    <row r="118" spans="1:12" ht="15" hidden="1" x14ac:dyDescent="0.25">
      <c r="A118" s="14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53"/>
    </row>
    <row r="119" spans="1:12" ht="15" hidden="1" x14ac:dyDescent="0.25">
      <c r="A119" s="14"/>
      <c r="B119" s="15"/>
      <c r="C119" s="11"/>
      <c r="D119" s="6"/>
      <c r="E119" s="42"/>
      <c r="F119" s="43"/>
      <c r="G119" s="43"/>
      <c r="H119" s="43"/>
      <c r="I119" s="43"/>
      <c r="J119" s="43"/>
      <c r="K119" s="44"/>
      <c r="L119" s="53"/>
    </row>
    <row r="120" spans="1:12" ht="15" hidden="1" x14ac:dyDescent="0.25">
      <c r="A120" s="16"/>
      <c r="B120" s="17"/>
      <c r="C120" s="8"/>
      <c r="D120" s="18" t="s">
        <v>31</v>
      </c>
      <c r="E120" s="9"/>
      <c r="F120" s="19">
        <f>SUM(F111:F119)</f>
        <v>0</v>
      </c>
      <c r="G120" s="19">
        <f t="shared" ref="G120:J120" si="11">SUM(G111:G119)</f>
        <v>0</v>
      </c>
      <c r="H120" s="19">
        <f t="shared" si="11"/>
        <v>0</v>
      </c>
      <c r="I120" s="19">
        <f t="shared" si="11"/>
        <v>0</v>
      </c>
      <c r="J120" s="19">
        <f t="shared" si="11"/>
        <v>0</v>
      </c>
      <c r="K120" s="25"/>
      <c r="L120" s="55">
        <f t="shared" ref="L120" si="12">SUM(L111:L119)</f>
        <v>0</v>
      </c>
    </row>
    <row r="121" spans="1:12" ht="15.75" hidden="1" customHeight="1" thickBot="1" x14ac:dyDescent="0.25">
      <c r="A121" s="33">
        <f>A103</f>
        <v>2</v>
      </c>
      <c r="B121" s="33">
        <f>B103</f>
        <v>2</v>
      </c>
      <c r="C121" s="72" t="s">
        <v>4</v>
      </c>
      <c r="D121" s="75"/>
      <c r="E121" s="31"/>
      <c r="F121" s="32">
        <f>F110+F120</f>
        <v>0</v>
      </c>
      <c r="G121" s="32">
        <f t="shared" ref="G121" si="13">G110+G120</f>
        <v>0</v>
      </c>
      <c r="H121" s="32">
        <f t="shared" ref="H121" si="14">H110+H120</f>
        <v>0</v>
      </c>
      <c r="I121" s="32">
        <f t="shared" ref="I121" si="15">I110+I120</f>
        <v>0</v>
      </c>
      <c r="J121" s="32">
        <f t="shared" ref="J121:L121" si="16">J110+J120</f>
        <v>0</v>
      </c>
      <c r="K121" s="32"/>
      <c r="L121" s="56">
        <f t="shared" si="16"/>
        <v>0</v>
      </c>
    </row>
    <row r="122" spans="1:12" ht="15" hidden="1" x14ac:dyDescent="0.25">
      <c r="A122" s="20">
        <v>2</v>
      </c>
      <c r="B122" s="21">
        <v>3</v>
      </c>
      <c r="C122" s="22" t="s">
        <v>18</v>
      </c>
      <c r="D122" s="5" t="s">
        <v>19</v>
      </c>
      <c r="E122" s="39"/>
      <c r="F122" s="40"/>
      <c r="G122" s="40"/>
      <c r="H122" s="40"/>
      <c r="I122" s="40"/>
      <c r="J122" s="40"/>
      <c r="K122" s="41"/>
      <c r="L122" s="57"/>
    </row>
    <row r="123" spans="1:12" ht="15.75" hidden="1" customHeight="1" x14ac:dyDescent="0.25">
      <c r="A123" s="23"/>
      <c r="B123" s="15"/>
      <c r="C123" s="11"/>
      <c r="D123" s="6"/>
      <c r="E123" s="42"/>
      <c r="F123" s="43"/>
      <c r="G123" s="43"/>
      <c r="H123" s="43"/>
      <c r="I123" s="43"/>
      <c r="J123" s="43"/>
      <c r="K123" s="44"/>
      <c r="L123" s="53"/>
    </row>
    <row r="124" spans="1:12" ht="15" hidden="1" x14ac:dyDescent="0.25">
      <c r="A124" s="23"/>
      <c r="B124" s="15"/>
      <c r="C124" s="11"/>
      <c r="D124" s="7" t="s">
        <v>20</v>
      </c>
      <c r="E124" s="42"/>
      <c r="F124" s="43"/>
      <c r="G124" s="43"/>
      <c r="H124" s="43"/>
      <c r="I124" s="43"/>
      <c r="J124" s="43"/>
      <c r="K124" s="44"/>
      <c r="L124" s="53"/>
    </row>
    <row r="125" spans="1:12" ht="15.75" hidden="1" customHeight="1" x14ac:dyDescent="0.25">
      <c r="A125" s="23"/>
      <c r="B125" s="15"/>
      <c r="C125" s="11"/>
      <c r="D125" s="7" t="s">
        <v>21</v>
      </c>
      <c r="E125" s="42"/>
      <c r="F125" s="43"/>
      <c r="G125" s="43"/>
      <c r="H125" s="43"/>
      <c r="I125" s="43"/>
      <c r="J125" s="43"/>
      <c r="K125" s="44"/>
      <c r="L125" s="53"/>
    </row>
    <row r="126" spans="1:12" ht="15" hidden="1" x14ac:dyDescent="0.25">
      <c r="A126" s="23"/>
      <c r="B126" s="15"/>
      <c r="C126" s="11"/>
      <c r="D126" s="7" t="s">
        <v>22</v>
      </c>
      <c r="E126" s="42"/>
      <c r="F126" s="43"/>
      <c r="G126" s="43"/>
      <c r="H126" s="43"/>
      <c r="I126" s="43"/>
      <c r="J126" s="43"/>
      <c r="K126" s="44"/>
      <c r="L126" s="53"/>
    </row>
    <row r="127" spans="1:12" ht="15" hidden="1" x14ac:dyDescent="0.25">
      <c r="A127" s="23"/>
      <c r="B127" s="15"/>
      <c r="C127" s="11"/>
      <c r="D127" s="6"/>
      <c r="E127" s="42"/>
      <c r="F127" s="43"/>
      <c r="G127" s="43"/>
      <c r="H127" s="43"/>
      <c r="I127" s="43"/>
      <c r="J127" s="43"/>
      <c r="K127" s="44"/>
      <c r="L127" s="53"/>
    </row>
    <row r="128" spans="1:12" ht="15" hidden="1" x14ac:dyDescent="0.25">
      <c r="A128" s="23"/>
      <c r="B128" s="15"/>
      <c r="C128" s="11"/>
      <c r="D128" s="6"/>
      <c r="E128" s="42"/>
      <c r="F128" s="43"/>
      <c r="G128" s="43"/>
      <c r="H128" s="43"/>
      <c r="I128" s="43"/>
      <c r="J128" s="43"/>
      <c r="K128" s="44"/>
      <c r="L128" s="53"/>
    </row>
    <row r="129" spans="1:12" ht="15" hidden="1" x14ac:dyDescent="0.25">
      <c r="A129" s="24"/>
      <c r="B129" s="17"/>
      <c r="C129" s="8"/>
      <c r="D129" s="18" t="s">
        <v>31</v>
      </c>
      <c r="E129" s="9"/>
      <c r="F129" s="19">
        <f>SUM(F122:F128)</f>
        <v>0</v>
      </c>
      <c r="G129" s="19">
        <f t="shared" ref="G129:J129" si="17">SUM(G122:G128)</f>
        <v>0</v>
      </c>
      <c r="H129" s="19">
        <f t="shared" si="17"/>
        <v>0</v>
      </c>
      <c r="I129" s="19">
        <f t="shared" si="17"/>
        <v>0</v>
      </c>
      <c r="J129" s="19">
        <f t="shared" si="17"/>
        <v>0</v>
      </c>
      <c r="K129" s="25"/>
      <c r="L129" s="55">
        <f t="shared" ref="L129" si="18">SUM(L122:L128)</f>
        <v>0</v>
      </c>
    </row>
    <row r="130" spans="1:12" ht="15" hidden="1" x14ac:dyDescent="0.25">
      <c r="A130" s="26">
        <f>A122</f>
        <v>2</v>
      </c>
      <c r="B130" s="13">
        <f>B122</f>
        <v>3</v>
      </c>
      <c r="C130" s="10" t="s">
        <v>23</v>
      </c>
      <c r="D130" s="7" t="s">
        <v>24</v>
      </c>
      <c r="E130" s="42"/>
      <c r="F130" s="43"/>
      <c r="G130" s="43"/>
      <c r="H130" s="43"/>
      <c r="I130" s="43"/>
      <c r="J130" s="43"/>
      <c r="K130" s="44"/>
      <c r="L130" s="53"/>
    </row>
    <row r="131" spans="1:12" ht="15" hidden="1" x14ac:dyDescent="0.25">
      <c r="A131" s="23"/>
      <c r="B131" s="15"/>
      <c r="C131" s="11"/>
      <c r="D131" s="7" t="s">
        <v>25</v>
      </c>
      <c r="E131" s="42"/>
      <c r="F131" s="43"/>
      <c r="G131" s="43"/>
      <c r="H131" s="43"/>
      <c r="I131" s="43"/>
      <c r="J131" s="43"/>
      <c r="K131" s="44"/>
      <c r="L131" s="53"/>
    </row>
    <row r="132" spans="1:12" ht="15" hidden="1" x14ac:dyDescent="0.25">
      <c r="A132" s="23"/>
      <c r="B132" s="15"/>
      <c r="C132" s="11"/>
      <c r="D132" s="7" t="s">
        <v>26</v>
      </c>
      <c r="E132" s="42"/>
      <c r="F132" s="43"/>
      <c r="G132" s="43"/>
      <c r="H132" s="43"/>
      <c r="I132" s="43"/>
      <c r="J132" s="43"/>
      <c r="K132" s="44"/>
      <c r="L132" s="53"/>
    </row>
    <row r="133" spans="1:12" ht="15" hidden="1" x14ac:dyDescent="0.25">
      <c r="A133" s="23"/>
      <c r="B133" s="15"/>
      <c r="C133" s="11"/>
      <c r="D133" s="7" t="s">
        <v>27</v>
      </c>
      <c r="E133" s="42"/>
      <c r="F133" s="43"/>
      <c r="G133" s="43"/>
      <c r="H133" s="43"/>
      <c r="I133" s="43"/>
      <c r="J133" s="43"/>
      <c r="K133" s="44"/>
      <c r="L133" s="53"/>
    </row>
    <row r="134" spans="1:12" ht="15" hidden="1" x14ac:dyDescent="0.25">
      <c r="A134" s="23"/>
      <c r="B134" s="15"/>
      <c r="C134" s="11"/>
      <c r="D134" s="7" t="s">
        <v>28</v>
      </c>
      <c r="E134" s="42"/>
      <c r="F134" s="43"/>
      <c r="G134" s="43"/>
      <c r="H134" s="43"/>
      <c r="I134" s="43"/>
      <c r="J134" s="43"/>
      <c r="K134" s="44"/>
      <c r="L134" s="53"/>
    </row>
    <row r="135" spans="1:12" ht="15" hidden="1" x14ac:dyDescent="0.25">
      <c r="A135" s="23"/>
      <c r="B135" s="15"/>
      <c r="C135" s="11"/>
      <c r="D135" s="7" t="s">
        <v>29</v>
      </c>
      <c r="E135" s="42"/>
      <c r="F135" s="43"/>
      <c r="G135" s="43"/>
      <c r="H135" s="43"/>
      <c r="I135" s="43"/>
      <c r="J135" s="43"/>
      <c r="K135" s="44"/>
      <c r="L135" s="53"/>
    </row>
    <row r="136" spans="1:12" ht="15" hidden="1" x14ac:dyDescent="0.25">
      <c r="A136" s="23"/>
      <c r="B136" s="15"/>
      <c r="C136" s="11"/>
      <c r="D136" s="7" t="s">
        <v>30</v>
      </c>
      <c r="E136" s="42"/>
      <c r="F136" s="43"/>
      <c r="G136" s="43"/>
      <c r="H136" s="43"/>
      <c r="I136" s="43"/>
      <c r="J136" s="43"/>
      <c r="K136" s="44"/>
      <c r="L136" s="53"/>
    </row>
    <row r="137" spans="1:12" ht="15" hidden="1" x14ac:dyDescent="0.25">
      <c r="A137" s="23"/>
      <c r="B137" s="15"/>
      <c r="C137" s="11"/>
      <c r="D137" s="6"/>
      <c r="E137" s="42"/>
      <c r="F137" s="43"/>
      <c r="G137" s="43"/>
      <c r="H137" s="43"/>
      <c r="I137" s="43"/>
      <c r="J137" s="43"/>
      <c r="K137" s="44"/>
      <c r="L137" s="53"/>
    </row>
    <row r="138" spans="1:12" ht="15" hidden="1" x14ac:dyDescent="0.25">
      <c r="A138" s="23"/>
      <c r="B138" s="15"/>
      <c r="C138" s="11"/>
      <c r="D138" s="6"/>
      <c r="E138" s="42"/>
      <c r="F138" s="43"/>
      <c r="G138" s="43"/>
      <c r="H138" s="43"/>
      <c r="I138" s="43"/>
      <c r="J138" s="43"/>
      <c r="K138" s="44"/>
      <c r="L138" s="53"/>
    </row>
    <row r="139" spans="1:12" ht="15" hidden="1" x14ac:dyDescent="0.25">
      <c r="A139" s="24"/>
      <c r="B139" s="17"/>
      <c r="C139" s="8"/>
      <c r="D139" s="18" t="s">
        <v>31</v>
      </c>
      <c r="E139" s="9"/>
      <c r="F139" s="19">
        <f>SUM(F130:F138)</f>
        <v>0</v>
      </c>
      <c r="G139" s="19">
        <f t="shared" ref="G139:J139" si="19">SUM(G130:G138)</f>
        <v>0</v>
      </c>
      <c r="H139" s="19">
        <f t="shared" si="19"/>
        <v>0</v>
      </c>
      <c r="I139" s="19">
        <f t="shared" si="19"/>
        <v>0</v>
      </c>
      <c r="J139" s="19">
        <f t="shared" si="19"/>
        <v>0</v>
      </c>
      <c r="K139" s="25"/>
      <c r="L139" s="55">
        <f t="shared" ref="L139" si="20">SUM(L130:L138)</f>
        <v>0</v>
      </c>
    </row>
    <row r="140" spans="1:12" ht="15.75" hidden="1" customHeight="1" thickBot="1" x14ac:dyDescent="0.25">
      <c r="A140" s="29">
        <f>A122</f>
        <v>2</v>
      </c>
      <c r="B140" s="30">
        <f>B122</f>
        <v>3</v>
      </c>
      <c r="C140" s="72" t="s">
        <v>4</v>
      </c>
      <c r="D140" s="75"/>
      <c r="E140" s="31"/>
      <c r="F140" s="32">
        <f>F129+F139</f>
        <v>0</v>
      </c>
      <c r="G140" s="32">
        <f t="shared" ref="G140" si="21">G129+G139</f>
        <v>0</v>
      </c>
      <c r="H140" s="32">
        <f t="shared" ref="H140" si="22">H129+H139</f>
        <v>0</v>
      </c>
      <c r="I140" s="32">
        <f t="shared" ref="I140" si="23">I129+I139</f>
        <v>0</v>
      </c>
      <c r="J140" s="32">
        <f t="shared" ref="J140:L140" si="24">J129+J139</f>
        <v>0</v>
      </c>
      <c r="K140" s="32"/>
      <c r="L140" s="56">
        <f t="shared" si="24"/>
        <v>0</v>
      </c>
    </row>
    <row r="141" spans="1:12" ht="15" hidden="1" x14ac:dyDescent="0.25">
      <c r="A141" s="20">
        <v>2</v>
      </c>
      <c r="B141" s="21">
        <v>4</v>
      </c>
      <c r="C141" s="22" t="s">
        <v>18</v>
      </c>
      <c r="D141" s="5" t="s">
        <v>19</v>
      </c>
      <c r="E141" s="39"/>
      <c r="F141" s="40"/>
      <c r="G141" s="40"/>
      <c r="H141" s="40"/>
      <c r="I141" s="40"/>
      <c r="J141" s="40"/>
      <c r="K141" s="41"/>
      <c r="L141" s="57"/>
    </row>
    <row r="142" spans="1:12" ht="15.75" hidden="1" customHeight="1" x14ac:dyDescent="0.25">
      <c r="A142" s="23"/>
      <c r="B142" s="15"/>
      <c r="C142" s="11"/>
      <c r="D142" s="6"/>
      <c r="E142" s="42"/>
      <c r="F142" s="43"/>
      <c r="G142" s="43"/>
      <c r="H142" s="43"/>
      <c r="I142" s="43"/>
      <c r="J142" s="43"/>
      <c r="K142" s="44"/>
      <c r="L142" s="53"/>
    </row>
    <row r="143" spans="1:12" ht="15" hidden="1" x14ac:dyDescent="0.25">
      <c r="A143" s="23"/>
      <c r="B143" s="15"/>
      <c r="C143" s="11"/>
      <c r="D143" s="7" t="s">
        <v>20</v>
      </c>
      <c r="E143" s="42"/>
      <c r="F143" s="43"/>
      <c r="G143" s="43"/>
      <c r="H143" s="43"/>
      <c r="I143" s="43"/>
      <c r="J143" s="43"/>
      <c r="K143" s="44"/>
      <c r="L143" s="53"/>
    </row>
    <row r="144" spans="1:12" ht="15.75" hidden="1" customHeight="1" x14ac:dyDescent="0.25">
      <c r="A144" s="23"/>
      <c r="B144" s="15"/>
      <c r="C144" s="11"/>
      <c r="D144" s="7" t="s">
        <v>21</v>
      </c>
      <c r="E144" s="42"/>
      <c r="F144" s="43"/>
      <c r="G144" s="43"/>
      <c r="H144" s="43"/>
      <c r="I144" s="43"/>
      <c r="J144" s="43"/>
      <c r="K144" s="44"/>
      <c r="L144" s="53"/>
    </row>
    <row r="145" spans="1:12" ht="15" hidden="1" x14ac:dyDescent="0.25">
      <c r="A145" s="23"/>
      <c r="B145" s="15"/>
      <c r="C145" s="11"/>
      <c r="D145" s="7" t="s">
        <v>22</v>
      </c>
      <c r="E145" s="42"/>
      <c r="F145" s="43"/>
      <c r="G145" s="43"/>
      <c r="H145" s="43"/>
      <c r="I145" s="43"/>
      <c r="J145" s="43"/>
      <c r="K145" s="44"/>
      <c r="L145" s="53"/>
    </row>
    <row r="146" spans="1:12" ht="15" hidden="1" x14ac:dyDescent="0.25">
      <c r="A146" s="23"/>
      <c r="B146" s="15"/>
      <c r="C146" s="11"/>
      <c r="D146" s="6"/>
      <c r="E146" s="42"/>
      <c r="F146" s="43"/>
      <c r="G146" s="43"/>
      <c r="H146" s="43"/>
      <c r="I146" s="43"/>
      <c r="J146" s="43"/>
      <c r="K146" s="44"/>
      <c r="L146" s="53"/>
    </row>
    <row r="147" spans="1:12" ht="15" hidden="1" x14ac:dyDescent="0.25">
      <c r="A147" s="23"/>
      <c r="B147" s="15"/>
      <c r="C147" s="11"/>
      <c r="D147" s="6"/>
      <c r="E147" s="42"/>
      <c r="F147" s="43"/>
      <c r="G147" s="43"/>
      <c r="H147" s="43"/>
      <c r="I147" s="43"/>
      <c r="J147" s="43"/>
      <c r="K147" s="44"/>
      <c r="L147" s="53"/>
    </row>
    <row r="148" spans="1:12" ht="15" hidden="1" x14ac:dyDescent="0.25">
      <c r="A148" s="24"/>
      <c r="B148" s="17"/>
      <c r="C148" s="8"/>
      <c r="D148" s="18" t="s">
        <v>31</v>
      </c>
      <c r="E148" s="9"/>
      <c r="F148" s="19">
        <f>SUM(F141:F147)</f>
        <v>0</v>
      </c>
      <c r="G148" s="19">
        <f t="shared" ref="G148:J148" si="25">SUM(G141:G147)</f>
        <v>0</v>
      </c>
      <c r="H148" s="19">
        <f t="shared" si="25"/>
        <v>0</v>
      </c>
      <c r="I148" s="19">
        <f t="shared" si="25"/>
        <v>0</v>
      </c>
      <c r="J148" s="19">
        <f t="shared" si="25"/>
        <v>0</v>
      </c>
      <c r="K148" s="25"/>
      <c r="L148" s="55">
        <f t="shared" ref="L148" si="26">SUM(L141:L147)</f>
        <v>0</v>
      </c>
    </row>
    <row r="149" spans="1:12" ht="15" hidden="1" x14ac:dyDescent="0.25">
      <c r="A149" s="26">
        <f>A141</f>
        <v>2</v>
      </c>
      <c r="B149" s="13">
        <f>B141</f>
        <v>4</v>
      </c>
      <c r="C149" s="10" t="s">
        <v>23</v>
      </c>
      <c r="D149" s="7" t="s">
        <v>24</v>
      </c>
      <c r="E149" s="42"/>
      <c r="F149" s="43"/>
      <c r="G149" s="43"/>
      <c r="H149" s="43"/>
      <c r="I149" s="43"/>
      <c r="J149" s="43"/>
      <c r="K149" s="44"/>
      <c r="L149" s="53"/>
    </row>
    <row r="150" spans="1:12" ht="15" hidden="1" x14ac:dyDescent="0.25">
      <c r="A150" s="23"/>
      <c r="B150" s="15"/>
      <c r="C150" s="11"/>
      <c r="D150" s="7" t="s">
        <v>25</v>
      </c>
      <c r="E150" s="42"/>
      <c r="F150" s="43"/>
      <c r="G150" s="43"/>
      <c r="H150" s="43"/>
      <c r="I150" s="43"/>
      <c r="J150" s="43"/>
      <c r="K150" s="44"/>
      <c r="L150" s="53"/>
    </row>
    <row r="151" spans="1:12" ht="15" hidden="1" x14ac:dyDescent="0.25">
      <c r="A151" s="23"/>
      <c r="B151" s="15"/>
      <c r="C151" s="11"/>
      <c r="D151" s="7" t="s">
        <v>26</v>
      </c>
      <c r="E151" s="42"/>
      <c r="F151" s="43"/>
      <c r="G151" s="43"/>
      <c r="H151" s="43"/>
      <c r="I151" s="43"/>
      <c r="J151" s="43"/>
      <c r="K151" s="44"/>
      <c r="L151" s="53"/>
    </row>
    <row r="152" spans="1:12" ht="15" hidden="1" x14ac:dyDescent="0.25">
      <c r="A152" s="23"/>
      <c r="B152" s="15"/>
      <c r="C152" s="11"/>
      <c r="D152" s="7" t="s">
        <v>27</v>
      </c>
      <c r="E152" s="42"/>
      <c r="F152" s="43"/>
      <c r="G152" s="43"/>
      <c r="H152" s="43"/>
      <c r="I152" s="43"/>
      <c r="J152" s="43"/>
      <c r="K152" s="44"/>
      <c r="L152" s="53"/>
    </row>
    <row r="153" spans="1:12" ht="15" hidden="1" x14ac:dyDescent="0.25">
      <c r="A153" s="23"/>
      <c r="B153" s="15"/>
      <c r="C153" s="11"/>
      <c r="D153" s="7" t="s">
        <v>28</v>
      </c>
      <c r="E153" s="42"/>
      <c r="F153" s="43"/>
      <c r="G153" s="43"/>
      <c r="H153" s="43"/>
      <c r="I153" s="43"/>
      <c r="J153" s="43"/>
      <c r="K153" s="44"/>
      <c r="L153" s="53"/>
    </row>
    <row r="154" spans="1:12" ht="15" hidden="1" x14ac:dyDescent="0.25">
      <c r="A154" s="23"/>
      <c r="B154" s="15"/>
      <c r="C154" s="11"/>
      <c r="D154" s="7" t="s">
        <v>29</v>
      </c>
      <c r="E154" s="42"/>
      <c r="F154" s="43"/>
      <c r="G154" s="43"/>
      <c r="H154" s="43"/>
      <c r="I154" s="43"/>
      <c r="J154" s="43"/>
      <c r="K154" s="44"/>
      <c r="L154" s="53"/>
    </row>
    <row r="155" spans="1:12" ht="15" hidden="1" x14ac:dyDescent="0.25">
      <c r="A155" s="23"/>
      <c r="B155" s="15"/>
      <c r="C155" s="11"/>
      <c r="D155" s="7" t="s">
        <v>30</v>
      </c>
      <c r="E155" s="42"/>
      <c r="F155" s="43"/>
      <c r="G155" s="43"/>
      <c r="H155" s="43"/>
      <c r="I155" s="43"/>
      <c r="J155" s="43"/>
      <c r="K155" s="44"/>
      <c r="L155" s="53"/>
    </row>
    <row r="156" spans="1:12" ht="15" hidden="1" x14ac:dyDescent="0.25">
      <c r="A156" s="23"/>
      <c r="B156" s="15"/>
      <c r="C156" s="11"/>
      <c r="D156" s="6"/>
      <c r="E156" s="42"/>
      <c r="F156" s="43"/>
      <c r="G156" s="43"/>
      <c r="H156" s="43"/>
      <c r="I156" s="43"/>
      <c r="J156" s="43"/>
      <c r="K156" s="44"/>
      <c r="L156" s="53"/>
    </row>
    <row r="157" spans="1:12" ht="15" hidden="1" x14ac:dyDescent="0.25">
      <c r="A157" s="23"/>
      <c r="B157" s="15"/>
      <c r="C157" s="11"/>
      <c r="D157" s="6"/>
      <c r="E157" s="42"/>
      <c r="F157" s="43"/>
      <c r="G157" s="43"/>
      <c r="H157" s="43"/>
      <c r="I157" s="43"/>
      <c r="J157" s="43"/>
      <c r="K157" s="44"/>
      <c r="L157" s="53"/>
    </row>
    <row r="158" spans="1:12" ht="15" hidden="1" x14ac:dyDescent="0.25">
      <c r="A158" s="24"/>
      <c r="B158" s="17"/>
      <c r="C158" s="8"/>
      <c r="D158" s="18" t="s">
        <v>31</v>
      </c>
      <c r="E158" s="9"/>
      <c r="F158" s="19">
        <f>SUM(F149:F157)</f>
        <v>0</v>
      </c>
      <c r="G158" s="19">
        <f t="shared" ref="G158:J158" si="27">SUM(G149:G157)</f>
        <v>0</v>
      </c>
      <c r="H158" s="19">
        <f t="shared" si="27"/>
        <v>0</v>
      </c>
      <c r="I158" s="19">
        <f t="shared" si="27"/>
        <v>0</v>
      </c>
      <c r="J158" s="19">
        <f t="shared" si="27"/>
        <v>0</v>
      </c>
      <c r="K158" s="25"/>
      <c r="L158" s="55">
        <f t="shared" ref="L158" si="28">SUM(L149:L157)</f>
        <v>0</v>
      </c>
    </row>
    <row r="159" spans="1:12" ht="15.75" hidden="1" customHeight="1" thickBot="1" x14ac:dyDescent="0.25">
      <c r="A159" s="29">
        <f>A141</f>
        <v>2</v>
      </c>
      <c r="B159" s="30">
        <f>B141</f>
        <v>4</v>
      </c>
      <c r="C159" s="72" t="s">
        <v>4</v>
      </c>
      <c r="D159" s="75"/>
      <c r="E159" s="31"/>
      <c r="F159" s="32">
        <f>F148+F158</f>
        <v>0</v>
      </c>
      <c r="G159" s="32">
        <f t="shared" ref="G159" si="29">G148+G158</f>
        <v>0</v>
      </c>
      <c r="H159" s="32">
        <f t="shared" ref="H159" si="30">H148+H158</f>
        <v>0</v>
      </c>
      <c r="I159" s="32">
        <f t="shared" ref="I159" si="31">I148+I158</f>
        <v>0</v>
      </c>
      <c r="J159" s="32">
        <f t="shared" ref="J159:L159" si="32">J148+J158</f>
        <v>0</v>
      </c>
      <c r="K159" s="32"/>
      <c r="L159" s="56">
        <f t="shared" si="32"/>
        <v>0</v>
      </c>
    </row>
    <row r="160" spans="1:12" ht="15" hidden="1" x14ac:dyDescent="0.25">
      <c r="A160" s="20">
        <v>2</v>
      </c>
      <c r="B160" s="21">
        <v>5</v>
      </c>
      <c r="C160" s="22" t="s">
        <v>18</v>
      </c>
      <c r="D160" s="5" t="s">
        <v>19</v>
      </c>
      <c r="E160" s="39"/>
      <c r="F160" s="40"/>
      <c r="G160" s="40"/>
      <c r="H160" s="40"/>
      <c r="I160" s="40"/>
      <c r="J160" s="40"/>
      <c r="K160" s="41"/>
      <c r="L160" s="57"/>
    </row>
    <row r="161" spans="1:12" ht="15" hidden="1" x14ac:dyDescent="0.25">
      <c r="A161" s="23"/>
      <c r="B161" s="15"/>
      <c r="C161" s="11"/>
      <c r="D161" s="6"/>
      <c r="E161" s="42"/>
      <c r="F161" s="43"/>
      <c r="G161" s="43"/>
      <c r="H161" s="43"/>
      <c r="I161" s="43"/>
      <c r="J161" s="43"/>
      <c r="K161" s="44"/>
      <c r="L161" s="53"/>
    </row>
    <row r="162" spans="1:12" ht="15" hidden="1" x14ac:dyDescent="0.25">
      <c r="A162" s="23"/>
      <c r="B162" s="15"/>
      <c r="C162" s="11"/>
      <c r="D162" s="7" t="s">
        <v>20</v>
      </c>
      <c r="E162" s="42"/>
      <c r="F162" s="43"/>
      <c r="G162" s="43"/>
      <c r="H162" s="43"/>
      <c r="I162" s="43"/>
      <c r="J162" s="43"/>
      <c r="K162" s="44"/>
      <c r="L162" s="53"/>
    </row>
    <row r="163" spans="1:12" ht="15" hidden="1" x14ac:dyDescent="0.25">
      <c r="A163" s="23"/>
      <c r="B163" s="15"/>
      <c r="C163" s="11"/>
      <c r="D163" s="7" t="s">
        <v>21</v>
      </c>
      <c r="E163" s="42"/>
      <c r="F163" s="43"/>
      <c r="G163" s="43"/>
      <c r="H163" s="43"/>
      <c r="I163" s="43"/>
      <c r="J163" s="43"/>
      <c r="K163" s="44"/>
      <c r="L163" s="53"/>
    </row>
    <row r="164" spans="1:12" ht="15" hidden="1" x14ac:dyDescent="0.25">
      <c r="A164" s="23"/>
      <c r="B164" s="15"/>
      <c r="C164" s="11"/>
      <c r="D164" s="7" t="s">
        <v>22</v>
      </c>
      <c r="E164" s="42"/>
      <c r="F164" s="43"/>
      <c r="G164" s="43"/>
      <c r="H164" s="43"/>
      <c r="I164" s="43"/>
      <c r="J164" s="43"/>
      <c r="K164" s="44"/>
      <c r="L164" s="53"/>
    </row>
    <row r="165" spans="1:12" ht="15" hidden="1" x14ac:dyDescent="0.25">
      <c r="A165" s="23"/>
      <c r="B165" s="15"/>
      <c r="C165" s="11"/>
      <c r="D165" s="6"/>
      <c r="E165" s="42"/>
      <c r="F165" s="43"/>
      <c r="G165" s="43"/>
      <c r="H165" s="43"/>
      <c r="I165" s="43"/>
      <c r="J165" s="43"/>
      <c r="K165" s="44"/>
      <c r="L165" s="53"/>
    </row>
    <row r="166" spans="1:12" ht="15" hidden="1" x14ac:dyDescent="0.25">
      <c r="A166" s="23"/>
      <c r="B166" s="15"/>
      <c r="C166" s="11"/>
      <c r="D166" s="6"/>
      <c r="E166" s="42"/>
      <c r="F166" s="43"/>
      <c r="G166" s="43"/>
      <c r="H166" s="43"/>
      <c r="I166" s="43"/>
      <c r="J166" s="43"/>
      <c r="K166" s="44"/>
      <c r="L166" s="53"/>
    </row>
    <row r="167" spans="1:12" ht="15" hidden="1" x14ac:dyDescent="0.25">
      <c r="A167" s="24"/>
      <c r="B167" s="17"/>
      <c r="C167" s="8"/>
      <c r="D167" s="18" t="s">
        <v>31</v>
      </c>
      <c r="E167" s="9"/>
      <c r="F167" s="19">
        <f>SUM(F160:F166)</f>
        <v>0</v>
      </c>
      <c r="G167" s="19">
        <f t="shared" ref="G167:J167" si="33">SUM(G160:G166)</f>
        <v>0</v>
      </c>
      <c r="H167" s="19">
        <f t="shared" si="33"/>
        <v>0</v>
      </c>
      <c r="I167" s="19">
        <f t="shared" si="33"/>
        <v>0</v>
      </c>
      <c r="J167" s="19">
        <f t="shared" si="33"/>
        <v>0</v>
      </c>
      <c r="K167" s="25"/>
      <c r="L167" s="55">
        <f t="shared" ref="L167" si="34">SUM(L160:L166)</f>
        <v>0</v>
      </c>
    </row>
    <row r="168" spans="1:12" ht="15" hidden="1" x14ac:dyDescent="0.25">
      <c r="A168" s="26">
        <f>A160</f>
        <v>2</v>
      </c>
      <c r="B168" s="13">
        <f>B160</f>
        <v>5</v>
      </c>
      <c r="C168" s="10" t="s">
        <v>23</v>
      </c>
      <c r="D168" s="7" t="s">
        <v>24</v>
      </c>
      <c r="E168" s="42"/>
      <c r="F168" s="43"/>
      <c r="G168" s="43"/>
      <c r="H168" s="43"/>
      <c r="I168" s="43"/>
      <c r="J168" s="43"/>
      <c r="K168" s="44"/>
      <c r="L168" s="53"/>
    </row>
    <row r="169" spans="1:12" ht="15" hidden="1" x14ac:dyDescent="0.25">
      <c r="A169" s="23"/>
      <c r="B169" s="15"/>
      <c r="C169" s="11"/>
      <c r="D169" s="7" t="s">
        <v>25</v>
      </c>
      <c r="E169" s="42"/>
      <c r="F169" s="43"/>
      <c r="G169" s="43"/>
      <c r="H169" s="43"/>
      <c r="I169" s="43"/>
      <c r="J169" s="43"/>
      <c r="K169" s="44"/>
      <c r="L169" s="53"/>
    </row>
    <row r="170" spans="1:12" ht="15" hidden="1" x14ac:dyDescent="0.25">
      <c r="A170" s="23"/>
      <c r="B170" s="15"/>
      <c r="C170" s="11"/>
      <c r="D170" s="7" t="s">
        <v>26</v>
      </c>
      <c r="E170" s="42"/>
      <c r="F170" s="43"/>
      <c r="G170" s="43"/>
      <c r="H170" s="43"/>
      <c r="I170" s="43"/>
      <c r="J170" s="43"/>
      <c r="K170" s="44"/>
      <c r="L170" s="53"/>
    </row>
    <row r="171" spans="1:12" ht="15" hidden="1" x14ac:dyDescent="0.25">
      <c r="A171" s="23"/>
      <c r="B171" s="15"/>
      <c r="C171" s="11"/>
      <c r="D171" s="7" t="s">
        <v>27</v>
      </c>
      <c r="E171" s="42"/>
      <c r="F171" s="43"/>
      <c r="G171" s="43"/>
      <c r="H171" s="43"/>
      <c r="I171" s="43"/>
      <c r="J171" s="43"/>
      <c r="K171" s="44"/>
      <c r="L171" s="53"/>
    </row>
    <row r="172" spans="1:12" ht="15" hidden="1" x14ac:dyDescent="0.25">
      <c r="A172" s="23"/>
      <c r="B172" s="15"/>
      <c r="C172" s="11"/>
      <c r="D172" s="7" t="s">
        <v>28</v>
      </c>
      <c r="E172" s="42"/>
      <c r="F172" s="43"/>
      <c r="G172" s="43"/>
      <c r="H172" s="43"/>
      <c r="I172" s="43"/>
      <c r="J172" s="43"/>
      <c r="K172" s="44"/>
      <c r="L172" s="53"/>
    </row>
    <row r="173" spans="1:12" ht="15" hidden="1" x14ac:dyDescent="0.25">
      <c r="A173" s="23"/>
      <c r="B173" s="15"/>
      <c r="C173" s="11"/>
      <c r="D173" s="7" t="s">
        <v>29</v>
      </c>
      <c r="E173" s="42"/>
      <c r="F173" s="43"/>
      <c r="G173" s="43"/>
      <c r="H173" s="43"/>
      <c r="I173" s="43"/>
      <c r="J173" s="43"/>
      <c r="K173" s="44"/>
      <c r="L173" s="53"/>
    </row>
    <row r="174" spans="1:12" ht="15" hidden="1" x14ac:dyDescent="0.25">
      <c r="A174" s="23"/>
      <c r="B174" s="15"/>
      <c r="C174" s="11"/>
      <c r="D174" s="7" t="s">
        <v>30</v>
      </c>
      <c r="E174" s="42"/>
      <c r="F174" s="43"/>
      <c r="G174" s="43"/>
      <c r="H174" s="43"/>
      <c r="I174" s="43"/>
      <c r="J174" s="43"/>
      <c r="K174" s="44"/>
      <c r="L174" s="53"/>
    </row>
    <row r="175" spans="1:12" ht="15" hidden="1" x14ac:dyDescent="0.25">
      <c r="A175" s="23"/>
      <c r="B175" s="15"/>
      <c r="C175" s="11"/>
      <c r="D175" s="6"/>
      <c r="E175" s="42"/>
      <c r="F175" s="43"/>
      <c r="G175" s="43"/>
      <c r="H175" s="43"/>
      <c r="I175" s="43"/>
      <c r="J175" s="43"/>
      <c r="K175" s="44"/>
      <c r="L175" s="53"/>
    </row>
    <row r="176" spans="1:12" ht="15" hidden="1" x14ac:dyDescent="0.25">
      <c r="A176" s="23"/>
      <c r="B176" s="15"/>
      <c r="C176" s="11"/>
      <c r="D176" s="6"/>
      <c r="E176" s="42"/>
      <c r="F176" s="43"/>
      <c r="G176" s="43"/>
      <c r="H176" s="43"/>
      <c r="I176" s="43"/>
      <c r="J176" s="43"/>
      <c r="K176" s="44"/>
      <c r="L176" s="53"/>
    </row>
    <row r="177" spans="1:12" ht="15" hidden="1" x14ac:dyDescent="0.25">
      <c r="A177" s="24"/>
      <c r="B177" s="17"/>
      <c r="C177" s="8"/>
      <c r="D177" s="18" t="s">
        <v>31</v>
      </c>
      <c r="E177" s="9"/>
      <c r="F177" s="19">
        <f>SUM(F168:F176)</f>
        <v>0</v>
      </c>
      <c r="G177" s="19">
        <f t="shared" ref="G177:J177" si="35">SUM(G168:G176)</f>
        <v>0</v>
      </c>
      <c r="H177" s="19">
        <f t="shared" si="35"/>
        <v>0</v>
      </c>
      <c r="I177" s="19">
        <f t="shared" si="35"/>
        <v>0</v>
      </c>
      <c r="J177" s="19">
        <f t="shared" si="35"/>
        <v>0</v>
      </c>
      <c r="K177" s="25"/>
      <c r="L177" s="55">
        <f t="shared" ref="L177" si="36">SUM(L168:L176)</f>
        <v>0</v>
      </c>
    </row>
    <row r="178" spans="1:12" ht="15.75" hidden="1" customHeight="1" thickBot="1" x14ac:dyDescent="0.25">
      <c r="A178" s="29">
        <f>A160</f>
        <v>2</v>
      </c>
      <c r="B178" s="30">
        <f>B160</f>
        <v>5</v>
      </c>
      <c r="C178" s="72" t="s">
        <v>4</v>
      </c>
      <c r="D178" s="75"/>
      <c r="E178" s="31"/>
      <c r="F178" s="32">
        <f>F167+F177</f>
        <v>0</v>
      </c>
      <c r="G178" s="32">
        <f t="shared" ref="G178" si="37">G167+G177</f>
        <v>0</v>
      </c>
      <c r="H178" s="32">
        <f t="shared" ref="H178" si="38">H167+H177</f>
        <v>0</v>
      </c>
      <c r="I178" s="32">
        <f t="shared" ref="I178" si="39">I167+I177</f>
        <v>0</v>
      </c>
      <c r="J178" s="32">
        <f t="shared" ref="J178:L178" si="40">J167+J177</f>
        <v>0</v>
      </c>
      <c r="K178" s="32"/>
      <c r="L178" s="56">
        <f t="shared" si="40"/>
        <v>0</v>
      </c>
    </row>
    <row r="179" spans="1:12" ht="13.5" hidden="1" thickBot="1" x14ac:dyDescent="0.25">
      <c r="A179" s="27"/>
      <c r="B179" s="28"/>
      <c r="C179" s="74" t="s">
        <v>5</v>
      </c>
      <c r="D179" s="74"/>
      <c r="E179" s="74"/>
      <c r="F179" s="34">
        <f>(F20+F35+F51+F68+F85+F102+F121+F140+F159+F178)/(IF(F20=0,0,1)+IF(F35=0,0,1)+IF(F51=0,0,1)+IF(F68=0,0,1)+IF(F85=0,0,1)+IF(F102=0,0,1)+IF(F121=0,0,1)+IF(F140=0,0,1)+IF(F159=0,0,1)+IF(F178=0,0,1))</f>
        <v>1317</v>
      </c>
      <c r="G179" s="34">
        <f>(G20+G35+G51+G68+G85+G102+G121+G140+G159+G178)/(IF(G20=0,0,1)+IF(G35=0,0,1)+IF(G51=0,0,1)+IF(G68=0,0,1)+IF(G85=0,0,1)+IF(G102=0,0,1)+IF(G121=0,0,1)+IF(G140=0,0,1)+IF(G159=0,0,1)+IF(G178=0,0,1))</f>
        <v>42.484000000000002</v>
      </c>
      <c r="H179" s="34">
        <f>(H20+H35+H51+H68+H85+H102+H121+H140+H159+H178)/(IF(H20=0,0,1)+IF(H35=0,0,1)+IF(H51=0,0,1)+IF(H68=0,0,1)+IF(H85=0,0,1)+IF(H102=0,0,1)+IF(H121=0,0,1)+IF(H140=0,0,1)+IF(H159=0,0,1)+IF(H178=0,0,1))</f>
        <v>43.244000000000007</v>
      </c>
      <c r="I179" s="34">
        <f>(I20+I35+I51+I68+I85+I102+I121+I140+I159+I178)/(IF(I20=0,0,1)+IF(I35=0,0,1)+IF(I51=0,0,1)+IF(I68=0,0,1)+IF(I85=0,0,1)+IF(I102=0,0,1)+IF(I121=0,0,1)+IF(I140=0,0,1)+IF(I159=0,0,1)+IF(I178=0,0,1))</f>
        <v>184.07599999999996</v>
      </c>
      <c r="J179" s="34">
        <f>(J20+J35+J51+J68+J85+J102+J121+J140+J159+J178)/(IF(J20=0,0,1)+IF(J35=0,0,1)+IF(J51=0,0,1)+IF(J68=0,0,1)+IF(J85=0,0,1)+IF(J102=0,0,1)+IF(J121=0,0,1)+IF(J140=0,0,1)+IF(J159=0,0,1)+IF(J178=0,0,1))</f>
        <v>1310</v>
      </c>
      <c r="K179" s="34"/>
      <c r="L179" s="58">
        <f>(L20+L35+L51+L68+L85+L102+L121+L140+L159+L178)/(IF(L20=0,0,1)+IF(L35=0,0,1)+IF(L51=0,0,1)+IF(L68=0,0,1)+IF(L85=0,0,1)+IF(L102=0,0,1)+IF(L121=0,0,1)+IF(L140=0,0,1)+IF(L159=0,0,1)+IF(L178=0,0,1))</f>
        <v>208</v>
      </c>
    </row>
    <row r="180" spans="1:12" ht="31.2" thickBot="1" x14ac:dyDescent="0.3">
      <c r="A180" s="45" t="s">
        <v>12</v>
      </c>
      <c r="B180" s="46" t="s">
        <v>13</v>
      </c>
      <c r="C180" s="36" t="s">
        <v>0</v>
      </c>
      <c r="D180" s="36" t="s">
        <v>11</v>
      </c>
      <c r="E180" s="36" t="s">
        <v>10</v>
      </c>
      <c r="F180" s="36" t="s">
        <v>32</v>
      </c>
      <c r="G180" s="36" t="s">
        <v>1</v>
      </c>
      <c r="H180" s="36" t="s">
        <v>2</v>
      </c>
      <c r="I180" s="36" t="s">
        <v>3</v>
      </c>
      <c r="J180" s="36" t="s">
        <v>8</v>
      </c>
      <c r="K180" s="37" t="s">
        <v>9</v>
      </c>
      <c r="L180" s="36" t="s">
        <v>33</v>
      </c>
    </row>
    <row r="181" spans="1:12" ht="14.4" x14ac:dyDescent="0.3">
      <c r="A181" s="20">
        <v>2</v>
      </c>
      <c r="B181" s="21">
        <v>1</v>
      </c>
      <c r="C181" s="22" t="s">
        <v>18</v>
      </c>
      <c r="D181" s="5" t="s">
        <v>19</v>
      </c>
      <c r="E181" s="39" t="s">
        <v>102</v>
      </c>
      <c r="F181" s="40">
        <v>180</v>
      </c>
      <c r="G181" s="40">
        <v>6.6</v>
      </c>
      <c r="H181" s="40">
        <v>7.3</v>
      </c>
      <c r="I181" s="40">
        <v>23.5</v>
      </c>
      <c r="J181" s="40">
        <v>223</v>
      </c>
      <c r="K181" s="41" t="s">
        <v>103</v>
      </c>
      <c r="L181" s="40">
        <v>25.5</v>
      </c>
    </row>
    <row r="182" spans="1:12" ht="14.4" x14ac:dyDescent="0.3">
      <c r="A182" s="23"/>
      <c r="B182" s="15"/>
      <c r="C182" s="11"/>
      <c r="D182" s="6"/>
      <c r="E182" s="42" t="s">
        <v>38</v>
      </c>
      <c r="F182" s="43">
        <v>15</v>
      </c>
      <c r="G182" s="43">
        <v>3.95</v>
      </c>
      <c r="H182" s="43">
        <v>3.99</v>
      </c>
      <c r="I182" s="43">
        <v>0</v>
      </c>
      <c r="J182" s="43">
        <v>52</v>
      </c>
      <c r="K182" s="44" t="s">
        <v>104</v>
      </c>
      <c r="L182" s="43">
        <v>14.4</v>
      </c>
    </row>
    <row r="183" spans="1:12" ht="14.4" x14ac:dyDescent="0.3">
      <c r="A183" s="23"/>
      <c r="B183" s="15"/>
      <c r="C183" s="11"/>
      <c r="D183" s="7" t="s">
        <v>20</v>
      </c>
      <c r="E183" s="42" t="s">
        <v>39</v>
      </c>
      <c r="F183" s="43">
        <v>200</v>
      </c>
      <c r="G183" s="43">
        <v>3.86</v>
      </c>
      <c r="H183" s="43">
        <v>3.84</v>
      </c>
      <c r="I183" s="43">
        <v>14.7</v>
      </c>
      <c r="J183" s="43">
        <v>108</v>
      </c>
      <c r="K183" s="44" t="s">
        <v>105</v>
      </c>
      <c r="L183" s="43">
        <v>15.5</v>
      </c>
    </row>
    <row r="184" spans="1:12" ht="14.4" x14ac:dyDescent="0.3">
      <c r="A184" s="23"/>
      <c r="B184" s="15"/>
      <c r="C184" s="11"/>
      <c r="D184" s="7" t="s">
        <v>21</v>
      </c>
      <c r="E184" s="42" t="s">
        <v>40</v>
      </c>
      <c r="F184" s="43">
        <v>25</v>
      </c>
      <c r="G184" s="43">
        <v>1.93</v>
      </c>
      <c r="H184" s="43">
        <v>0.75</v>
      </c>
      <c r="I184" s="43">
        <v>12.53</v>
      </c>
      <c r="J184" s="43">
        <v>65</v>
      </c>
      <c r="K184" s="44" t="s">
        <v>78</v>
      </c>
      <c r="L184" s="43">
        <v>2.2000000000000002</v>
      </c>
    </row>
    <row r="185" spans="1:12" ht="14.4" x14ac:dyDescent="0.3">
      <c r="A185" s="23"/>
      <c r="B185" s="15"/>
      <c r="C185" s="11"/>
      <c r="D185" s="7" t="s">
        <v>22</v>
      </c>
      <c r="E185" s="42" t="s">
        <v>48</v>
      </c>
      <c r="F185" s="43">
        <v>125</v>
      </c>
      <c r="G185" s="43">
        <v>3.1</v>
      </c>
      <c r="H185" s="43">
        <v>2.5</v>
      </c>
      <c r="I185" s="43">
        <v>18</v>
      </c>
      <c r="J185" s="43">
        <v>107</v>
      </c>
      <c r="K185" s="44" t="s">
        <v>106</v>
      </c>
      <c r="L185" s="43">
        <v>33.4</v>
      </c>
    </row>
    <row r="186" spans="1:12" ht="14.4" x14ac:dyDescent="0.3">
      <c r="A186" s="24"/>
      <c r="B186" s="17"/>
      <c r="C186" s="8"/>
      <c r="D186" s="18" t="s">
        <v>31</v>
      </c>
      <c r="E186" s="9"/>
      <c r="F186" s="19">
        <f>SUM(F181:F185)</f>
        <v>545</v>
      </c>
      <c r="G186" s="19">
        <f>SUM(G181:G185)</f>
        <v>19.440000000000001</v>
      </c>
      <c r="H186" s="19">
        <f>SUM(H181:H185)</f>
        <v>18.38</v>
      </c>
      <c r="I186" s="19">
        <f>SUM(I181:I185)</f>
        <v>68.73</v>
      </c>
      <c r="J186" s="19">
        <f>SUM(J181:J185)</f>
        <v>555</v>
      </c>
      <c r="K186" s="25"/>
      <c r="L186" s="19">
        <f>SUM(L181:L185)</f>
        <v>91</v>
      </c>
    </row>
    <row r="187" spans="1:12" ht="14.4" x14ac:dyDescent="0.3">
      <c r="A187" s="26">
        <f>A181</f>
        <v>2</v>
      </c>
      <c r="B187" s="13">
        <f>B181</f>
        <v>1</v>
      </c>
      <c r="C187" s="10" t="s">
        <v>23</v>
      </c>
      <c r="D187" s="7" t="s">
        <v>24</v>
      </c>
      <c r="E187" s="42" t="s">
        <v>107</v>
      </c>
      <c r="F187" s="43">
        <v>60</v>
      </c>
      <c r="G187" s="43">
        <v>0.52</v>
      </c>
      <c r="H187" s="43">
        <v>4.0599999999999996</v>
      </c>
      <c r="I187" s="43">
        <v>5.57</v>
      </c>
      <c r="J187" s="43">
        <v>52</v>
      </c>
      <c r="K187" s="44">
        <v>67</v>
      </c>
      <c r="L187" s="43">
        <v>13.4</v>
      </c>
    </row>
    <row r="188" spans="1:12" ht="14.4" x14ac:dyDescent="0.3">
      <c r="A188" s="23"/>
      <c r="B188" s="15"/>
      <c r="C188" s="11"/>
      <c r="D188" s="7" t="s">
        <v>25</v>
      </c>
      <c r="E188" s="42" t="s">
        <v>108</v>
      </c>
      <c r="F188" s="43">
        <v>210</v>
      </c>
      <c r="G188" s="43">
        <v>4.34</v>
      </c>
      <c r="H188" s="43">
        <v>5.1100000000000003</v>
      </c>
      <c r="I188" s="43">
        <v>15.88</v>
      </c>
      <c r="J188" s="43">
        <v>131</v>
      </c>
      <c r="K188" s="44">
        <v>99</v>
      </c>
      <c r="L188" s="43">
        <v>19.600000000000001</v>
      </c>
    </row>
    <row r="189" spans="1:12" ht="14.4" x14ac:dyDescent="0.3">
      <c r="A189" s="23"/>
      <c r="B189" s="15"/>
      <c r="C189" s="11"/>
      <c r="D189" s="7" t="s">
        <v>26</v>
      </c>
      <c r="E189" s="42" t="s">
        <v>109</v>
      </c>
      <c r="F189" s="43">
        <v>90</v>
      </c>
      <c r="G189" s="43">
        <v>10.17</v>
      </c>
      <c r="H189" s="43">
        <v>11.14</v>
      </c>
      <c r="I189" s="43">
        <v>15.75</v>
      </c>
      <c r="J189" s="43">
        <v>162</v>
      </c>
      <c r="K189" s="44">
        <v>288</v>
      </c>
      <c r="L189" s="43">
        <v>52</v>
      </c>
    </row>
    <row r="190" spans="1:12" ht="14.4" x14ac:dyDescent="0.3">
      <c r="A190" s="23"/>
      <c r="B190" s="15"/>
      <c r="C190" s="11"/>
      <c r="D190" s="7" t="s">
        <v>27</v>
      </c>
      <c r="E190" s="42" t="s">
        <v>44</v>
      </c>
      <c r="F190" s="43">
        <v>150</v>
      </c>
      <c r="G190" s="43">
        <v>4.41</v>
      </c>
      <c r="H190" s="43">
        <v>3.36</v>
      </c>
      <c r="I190" s="43">
        <v>33.130000000000003</v>
      </c>
      <c r="J190" s="43">
        <v>176</v>
      </c>
      <c r="K190" s="44">
        <v>181</v>
      </c>
      <c r="L190" s="43">
        <v>13.1</v>
      </c>
    </row>
    <row r="191" spans="1:12" ht="14.4" x14ac:dyDescent="0.3">
      <c r="A191" s="23"/>
      <c r="B191" s="15"/>
      <c r="C191" s="11"/>
      <c r="D191" s="7" t="s">
        <v>28</v>
      </c>
      <c r="E191" s="42" t="s">
        <v>59</v>
      </c>
      <c r="F191" s="43">
        <v>200</v>
      </c>
      <c r="G191" s="43">
        <v>0.08</v>
      </c>
      <c r="H191" s="43">
        <v>0.04</v>
      </c>
      <c r="I191" s="43">
        <v>21.1</v>
      </c>
      <c r="J191" s="43">
        <v>87</v>
      </c>
      <c r="K191" s="44">
        <v>394</v>
      </c>
      <c r="L191" s="43">
        <v>13.9</v>
      </c>
    </row>
    <row r="192" spans="1:12" ht="14.4" x14ac:dyDescent="0.3">
      <c r="A192" s="23"/>
      <c r="B192" s="15"/>
      <c r="C192" s="11"/>
      <c r="D192" s="7" t="s">
        <v>29</v>
      </c>
      <c r="E192" s="42" t="s">
        <v>67</v>
      </c>
      <c r="F192" s="43">
        <v>25</v>
      </c>
      <c r="G192" s="43">
        <v>1.1599999999999999</v>
      </c>
      <c r="H192" s="43">
        <v>0.45</v>
      </c>
      <c r="I192" s="43">
        <v>7.52</v>
      </c>
      <c r="J192" s="43">
        <v>39</v>
      </c>
      <c r="K192" s="44" t="s">
        <v>78</v>
      </c>
      <c r="L192" s="43">
        <v>2.2000000000000002</v>
      </c>
    </row>
    <row r="193" spans="1:12" ht="26.4" x14ac:dyDescent="0.3">
      <c r="A193" s="23"/>
      <c r="B193" s="15"/>
      <c r="C193" s="11"/>
      <c r="D193" s="7" t="s">
        <v>30</v>
      </c>
      <c r="E193" s="42" t="s">
        <v>68</v>
      </c>
      <c r="F193" s="43">
        <v>40</v>
      </c>
      <c r="G193" s="43">
        <v>2.64</v>
      </c>
      <c r="H193" s="43">
        <v>0.48</v>
      </c>
      <c r="I193" s="43">
        <v>15.8</v>
      </c>
      <c r="J193" s="43">
        <v>78</v>
      </c>
      <c r="K193" s="44" t="s">
        <v>79</v>
      </c>
      <c r="L193" s="43">
        <v>2.8</v>
      </c>
    </row>
    <row r="194" spans="1:12" ht="14.4" x14ac:dyDescent="0.3">
      <c r="A194" s="24"/>
      <c r="B194" s="17"/>
      <c r="C194" s="8"/>
      <c r="D194" s="18" t="s">
        <v>31</v>
      </c>
      <c r="E194" s="9"/>
      <c r="F194" s="19">
        <f>SUM(F187:F193)</f>
        <v>775</v>
      </c>
      <c r="G194" s="19">
        <f>SUM(G187:G193)</f>
        <v>23.319999999999997</v>
      </c>
      <c r="H194" s="19">
        <f>SUM(H187:H193)</f>
        <v>24.64</v>
      </c>
      <c r="I194" s="19">
        <f>SUM(I187:I193)</f>
        <v>114.75</v>
      </c>
      <c r="J194" s="19">
        <f>SUM(J187:J193)</f>
        <v>725</v>
      </c>
      <c r="K194" s="25"/>
      <c r="L194" s="19">
        <f>SUM(L187:L193)</f>
        <v>117</v>
      </c>
    </row>
    <row r="195" spans="1:12" ht="15" thickBot="1" x14ac:dyDescent="0.3">
      <c r="A195" s="29">
        <f>A181</f>
        <v>2</v>
      </c>
      <c r="B195" s="30">
        <f>B181</f>
        <v>1</v>
      </c>
      <c r="C195" s="72" t="s">
        <v>4</v>
      </c>
      <c r="D195" s="73"/>
      <c r="E195" s="31"/>
      <c r="F195" s="32">
        <f>F186+F194</f>
        <v>1320</v>
      </c>
      <c r="G195" s="32">
        <f>G186+G194</f>
        <v>42.76</v>
      </c>
      <c r="H195" s="32">
        <f>H186+H194</f>
        <v>43.019999999999996</v>
      </c>
      <c r="I195" s="32">
        <f>I186+I194</f>
        <v>183.48000000000002</v>
      </c>
      <c r="J195" s="32">
        <f>J186+J194</f>
        <v>1280</v>
      </c>
      <c r="K195" s="32"/>
      <c r="L195" s="32">
        <f>L186+L194</f>
        <v>208</v>
      </c>
    </row>
    <row r="196" spans="1:12" ht="14.4" x14ac:dyDescent="0.3">
      <c r="A196" s="14">
        <v>2</v>
      </c>
      <c r="B196" s="15">
        <v>2</v>
      </c>
      <c r="C196" s="22" t="s">
        <v>18</v>
      </c>
      <c r="D196" s="5" t="s">
        <v>19</v>
      </c>
      <c r="E196" s="39" t="s">
        <v>110</v>
      </c>
      <c r="F196" s="40">
        <v>170</v>
      </c>
      <c r="G196" s="40">
        <v>13.74</v>
      </c>
      <c r="H196" s="40">
        <v>14.78</v>
      </c>
      <c r="I196" s="40">
        <v>35.9</v>
      </c>
      <c r="J196" s="40">
        <v>324</v>
      </c>
      <c r="K196" s="41">
        <v>240</v>
      </c>
      <c r="L196" s="40">
        <v>60.9</v>
      </c>
    </row>
    <row r="197" spans="1:12" ht="14.4" x14ac:dyDescent="0.3">
      <c r="A197" s="14"/>
      <c r="B197" s="15"/>
      <c r="C197" s="11"/>
      <c r="D197" s="7" t="s">
        <v>20</v>
      </c>
      <c r="E197" s="42" t="s">
        <v>43</v>
      </c>
      <c r="F197" s="43">
        <v>200</v>
      </c>
      <c r="G197" s="43">
        <v>1.93</v>
      </c>
      <c r="H197" s="43">
        <v>0.75</v>
      </c>
      <c r="I197" s="43">
        <v>12.53</v>
      </c>
      <c r="J197" s="43">
        <v>65</v>
      </c>
      <c r="K197" s="44">
        <v>375</v>
      </c>
      <c r="L197" s="54">
        <v>6.8</v>
      </c>
    </row>
    <row r="198" spans="1:12" ht="14.4" x14ac:dyDescent="0.3">
      <c r="A198" s="14"/>
      <c r="B198" s="15"/>
      <c r="C198" s="11"/>
      <c r="D198" s="7" t="s">
        <v>21</v>
      </c>
      <c r="E198" s="42" t="s">
        <v>40</v>
      </c>
      <c r="F198" s="43">
        <v>25</v>
      </c>
      <c r="G198" s="43">
        <v>3.1</v>
      </c>
      <c r="H198" s="43">
        <v>2.5</v>
      </c>
      <c r="I198" s="43">
        <v>18</v>
      </c>
      <c r="J198" s="43">
        <v>107</v>
      </c>
      <c r="K198" s="44">
        <v>1</v>
      </c>
      <c r="L198" s="43">
        <v>2.2000000000000002</v>
      </c>
    </row>
    <row r="199" spans="1:12" ht="14.4" x14ac:dyDescent="0.3">
      <c r="A199" s="14"/>
      <c r="B199" s="15"/>
      <c r="C199" s="11"/>
      <c r="D199" s="7" t="s">
        <v>22</v>
      </c>
      <c r="E199" s="42" t="s">
        <v>47</v>
      </c>
      <c r="F199" s="43">
        <v>150</v>
      </c>
      <c r="G199" s="43">
        <v>0.2</v>
      </c>
      <c r="H199" s="43">
        <v>0.4</v>
      </c>
      <c r="I199" s="43">
        <v>8.8000000000000007</v>
      </c>
      <c r="J199" s="43">
        <v>44</v>
      </c>
      <c r="K199" s="44">
        <v>403</v>
      </c>
      <c r="L199" s="43">
        <v>21.1</v>
      </c>
    </row>
    <row r="200" spans="1:12" ht="14.4" x14ac:dyDescent="0.3">
      <c r="A200" s="16"/>
      <c r="B200" s="17"/>
      <c r="C200" s="8"/>
      <c r="D200" s="18" t="s">
        <v>31</v>
      </c>
      <c r="E200" s="9"/>
      <c r="F200" s="19">
        <f>SUM(F196:F199)</f>
        <v>545</v>
      </c>
      <c r="G200" s="19">
        <f>SUM(G196:G199)</f>
        <v>18.97</v>
      </c>
      <c r="H200" s="19">
        <f>SUM(H196:H199)</f>
        <v>18.43</v>
      </c>
      <c r="I200" s="19">
        <f>SUM(I196:I199)</f>
        <v>75.23</v>
      </c>
      <c r="J200" s="19">
        <f>SUM(J196:J199)</f>
        <v>540</v>
      </c>
      <c r="K200" s="25"/>
      <c r="L200" s="19">
        <f>SUM(L196:L199)</f>
        <v>91</v>
      </c>
    </row>
    <row r="201" spans="1:12" ht="14.4" x14ac:dyDescent="0.3">
      <c r="A201" s="13">
        <v>2</v>
      </c>
      <c r="B201" s="13">
        <f>B196</f>
        <v>2</v>
      </c>
      <c r="C201" s="10" t="s">
        <v>23</v>
      </c>
      <c r="D201" s="7" t="s">
        <v>24</v>
      </c>
      <c r="E201" s="42" t="s">
        <v>111</v>
      </c>
      <c r="F201" s="43">
        <v>60</v>
      </c>
      <c r="G201" s="43">
        <v>0.88</v>
      </c>
      <c r="H201" s="43">
        <v>3.65</v>
      </c>
      <c r="I201" s="43">
        <v>5.17</v>
      </c>
      <c r="J201" s="43">
        <v>57</v>
      </c>
      <c r="K201" s="44">
        <v>84</v>
      </c>
      <c r="L201" s="43">
        <v>13.4</v>
      </c>
    </row>
    <row r="202" spans="1:12" ht="14.4" x14ac:dyDescent="0.3">
      <c r="A202" s="14"/>
      <c r="B202" s="15"/>
      <c r="C202" s="11"/>
      <c r="D202" s="7" t="s">
        <v>25</v>
      </c>
      <c r="E202" s="42" t="s">
        <v>51</v>
      </c>
      <c r="F202" s="43">
        <v>210</v>
      </c>
      <c r="G202" s="43">
        <v>3.94</v>
      </c>
      <c r="H202" s="43">
        <v>6.13</v>
      </c>
      <c r="I202" s="43">
        <v>11.65</v>
      </c>
      <c r="J202" s="43">
        <v>103</v>
      </c>
      <c r="K202" s="44" t="s">
        <v>76</v>
      </c>
      <c r="L202" s="43">
        <v>23.6</v>
      </c>
    </row>
    <row r="203" spans="1:12" ht="14.4" x14ac:dyDescent="0.3">
      <c r="A203" s="14"/>
      <c r="B203" s="15"/>
      <c r="C203" s="11"/>
      <c r="D203" s="7" t="s">
        <v>26</v>
      </c>
      <c r="E203" s="42" t="s">
        <v>112</v>
      </c>
      <c r="F203" s="43">
        <v>90</v>
      </c>
      <c r="G203" s="43">
        <v>12.8</v>
      </c>
      <c r="H203" s="43">
        <v>10.02</v>
      </c>
      <c r="I203" s="43">
        <v>3.02</v>
      </c>
      <c r="J203" s="43">
        <v>156</v>
      </c>
      <c r="K203" s="44">
        <v>260</v>
      </c>
      <c r="L203" s="43">
        <v>46.1</v>
      </c>
    </row>
    <row r="204" spans="1:12" ht="14.4" x14ac:dyDescent="0.3">
      <c r="A204" s="14"/>
      <c r="B204" s="15"/>
      <c r="C204" s="11"/>
      <c r="D204" s="7" t="s">
        <v>27</v>
      </c>
      <c r="E204" s="42" t="s">
        <v>45</v>
      </c>
      <c r="F204" s="43">
        <v>150</v>
      </c>
      <c r="G204" s="43">
        <v>2.64</v>
      </c>
      <c r="H204" s="43">
        <v>4.8</v>
      </c>
      <c r="I204" s="43">
        <v>28</v>
      </c>
      <c r="J204" s="43">
        <v>184</v>
      </c>
      <c r="K204" s="44">
        <v>331</v>
      </c>
      <c r="L204" s="43">
        <v>15.9</v>
      </c>
    </row>
    <row r="205" spans="1:12" ht="14.4" x14ac:dyDescent="0.3">
      <c r="A205" s="14"/>
      <c r="B205" s="15"/>
      <c r="C205" s="11"/>
      <c r="D205" s="7" t="s">
        <v>28</v>
      </c>
      <c r="E205" s="42" t="s">
        <v>113</v>
      </c>
      <c r="F205" s="43">
        <v>200</v>
      </c>
      <c r="G205" s="43">
        <v>0.44</v>
      </c>
      <c r="H205" s="43">
        <v>0</v>
      </c>
      <c r="I205" s="43">
        <v>29.56</v>
      </c>
      <c r="J205" s="43">
        <v>120</v>
      </c>
      <c r="K205" s="44">
        <v>402</v>
      </c>
      <c r="L205" s="43">
        <v>13</v>
      </c>
    </row>
    <row r="206" spans="1:12" ht="14.4" x14ac:dyDescent="0.3">
      <c r="A206" s="14"/>
      <c r="B206" s="15"/>
      <c r="C206" s="11"/>
      <c r="D206" s="7" t="s">
        <v>29</v>
      </c>
      <c r="E206" s="42" t="s">
        <v>67</v>
      </c>
      <c r="F206" s="43">
        <v>25</v>
      </c>
      <c r="G206" s="43">
        <v>1.1599999999999999</v>
      </c>
      <c r="H206" s="43">
        <v>0.45</v>
      </c>
      <c r="I206" s="43">
        <v>7.52</v>
      </c>
      <c r="J206" s="43">
        <v>39</v>
      </c>
      <c r="K206" s="44" t="s">
        <v>78</v>
      </c>
      <c r="L206" s="43">
        <v>2.2000000000000002</v>
      </c>
    </row>
    <row r="207" spans="1:12" ht="26.4" x14ac:dyDescent="0.3">
      <c r="A207" s="14"/>
      <c r="B207" s="15"/>
      <c r="C207" s="11"/>
      <c r="D207" s="7" t="s">
        <v>30</v>
      </c>
      <c r="E207" s="42" t="s">
        <v>75</v>
      </c>
      <c r="F207" s="43">
        <v>40</v>
      </c>
      <c r="G207" s="43">
        <v>2.64</v>
      </c>
      <c r="H207" s="43">
        <v>0.48</v>
      </c>
      <c r="I207" s="43">
        <v>15.8</v>
      </c>
      <c r="J207" s="43">
        <v>78</v>
      </c>
      <c r="K207" s="44" t="s">
        <v>79</v>
      </c>
      <c r="L207" s="43">
        <v>2.8</v>
      </c>
    </row>
    <row r="208" spans="1:12" ht="14.4" x14ac:dyDescent="0.3">
      <c r="A208" s="16"/>
      <c r="B208" s="17"/>
      <c r="C208" s="8"/>
      <c r="D208" s="18" t="s">
        <v>31</v>
      </c>
      <c r="E208" s="9"/>
      <c r="F208" s="19">
        <f>SUM(F201:F207)</f>
        <v>775</v>
      </c>
      <c r="G208" s="19">
        <f>SUM(G201:G207)</f>
        <v>24.500000000000004</v>
      </c>
      <c r="H208" s="19">
        <f>SUM(H201:H207)</f>
        <v>25.529999999999998</v>
      </c>
      <c r="I208" s="19">
        <f>SUM(I201:I207)</f>
        <v>100.72</v>
      </c>
      <c r="J208" s="19">
        <f>SUM(J201:J207)</f>
        <v>737</v>
      </c>
      <c r="K208" s="25"/>
      <c r="L208" s="19">
        <f>SUM(L201:L207)</f>
        <v>117</v>
      </c>
    </row>
    <row r="209" spans="1:12" ht="15" thickBot="1" x14ac:dyDescent="0.3">
      <c r="A209" s="33">
        <f>A196</f>
        <v>2</v>
      </c>
      <c r="B209" s="33">
        <f>B196</f>
        <v>2</v>
      </c>
      <c r="C209" s="72" t="s">
        <v>4</v>
      </c>
      <c r="D209" s="73"/>
      <c r="E209" s="31"/>
      <c r="F209" s="32">
        <f>F200+F208</f>
        <v>1320</v>
      </c>
      <c r="G209" s="32">
        <f>G200+G208</f>
        <v>43.47</v>
      </c>
      <c r="H209" s="32">
        <f>H200+H208</f>
        <v>43.959999999999994</v>
      </c>
      <c r="I209" s="32">
        <f>I200+I208</f>
        <v>175.95</v>
      </c>
      <c r="J209" s="32">
        <f>J200+J208</f>
        <v>1277</v>
      </c>
      <c r="K209" s="32"/>
      <c r="L209" s="32">
        <f>L200+L208</f>
        <v>208</v>
      </c>
    </row>
    <row r="210" spans="1:12" ht="14.4" x14ac:dyDescent="0.3">
      <c r="A210" s="20">
        <v>2</v>
      </c>
      <c r="B210" s="21">
        <v>3</v>
      </c>
      <c r="C210" s="22" t="s">
        <v>18</v>
      </c>
      <c r="D210" s="5" t="s">
        <v>19</v>
      </c>
      <c r="E210" s="39" t="s">
        <v>114</v>
      </c>
      <c r="F210" s="40">
        <v>230</v>
      </c>
      <c r="G210" s="40">
        <v>10.91</v>
      </c>
      <c r="H210" s="40">
        <v>9.25</v>
      </c>
      <c r="I210" s="40">
        <v>36.72</v>
      </c>
      <c r="J210" s="40">
        <v>299</v>
      </c>
      <c r="K210" s="41">
        <v>315</v>
      </c>
      <c r="L210" s="40">
        <v>69.959999999999994</v>
      </c>
    </row>
    <row r="211" spans="1:12" ht="14.4" x14ac:dyDescent="0.3">
      <c r="A211" s="23"/>
      <c r="B211" s="15"/>
      <c r="C211" s="11"/>
      <c r="D211" s="7" t="s">
        <v>20</v>
      </c>
      <c r="E211" s="42" t="s">
        <v>115</v>
      </c>
      <c r="F211" s="43">
        <v>200</v>
      </c>
      <c r="G211" s="43">
        <v>3.33</v>
      </c>
      <c r="H211" s="43">
        <v>7.05</v>
      </c>
      <c r="I211" s="43">
        <v>13.4</v>
      </c>
      <c r="J211" s="43">
        <v>104</v>
      </c>
      <c r="K211" s="44">
        <v>421</v>
      </c>
      <c r="L211" s="43">
        <v>6.8</v>
      </c>
    </row>
    <row r="212" spans="1:12" ht="14.4" x14ac:dyDescent="0.3">
      <c r="A212" s="23"/>
      <c r="B212" s="15"/>
      <c r="C212" s="11"/>
      <c r="D212" s="7" t="s">
        <v>21</v>
      </c>
      <c r="E212" s="42" t="s">
        <v>40</v>
      </c>
      <c r="F212" s="43">
        <v>25</v>
      </c>
      <c r="G212" s="43">
        <v>3.1</v>
      </c>
      <c r="H212" s="43">
        <v>2.5</v>
      </c>
      <c r="I212" s="43">
        <v>18</v>
      </c>
      <c r="J212" s="43">
        <v>107</v>
      </c>
      <c r="K212" s="44">
        <v>1</v>
      </c>
      <c r="L212" s="43">
        <v>2.6</v>
      </c>
    </row>
    <row r="213" spans="1:12" ht="14.4" x14ac:dyDescent="0.3">
      <c r="A213" s="23"/>
      <c r="B213" s="15"/>
      <c r="C213" s="11"/>
      <c r="D213" s="7"/>
      <c r="E213" s="42" t="s">
        <v>116</v>
      </c>
      <c r="F213" s="43">
        <v>45</v>
      </c>
      <c r="G213" s="43">
        <v>0.14000000000000001</v>
      </c>
      <c r="H213" s="43">
        <v>0.04</v>
      </c>
      <c r="I213" s="43">
        <v>10.02</v>
      </c>
      <c r="J213" s="43">
        <v>42</v>
      </c>
      <c r="K213" s="44">
        <v>2</v>
      </c>
      <c r="L213" s="43">
        <v>11.64</v>
      </c>
    </row>
    <row r="214" spans="1:12" ht="14.4" x14ac:dyDescent="0.3">
      <c r="A214" s="24"/>
      <c r="B214" s="17"/>
      <c r="C214" s="8"/>
      <c r="D214" s="18" t="s">
        <v>31</v>
      </c>
      <c r="E214" s="9"/>
      <c r="F214" s="19">
        <f>SUM(F210:F213)</f>
        <v>500</v>
      </c>
      <c r="G214" s="19">
        <f>SUM(G210:G213)</f>
        <v>17.48</v>
      </c>
      <c r="H214" s="19">
        <f>SUM(H210:H213)</f>
        <v>18.84</v>
      </c>
      <c r="I214" s="19">
        <f>SUM(I210:I213)</f>
        <v>78.14</v>
      </c>
      <c r="J214" s="19">
        <f>SUM(J210:J213)</f>
        <v>552</v>
      </c>
      <c r="K214" s="25"/>
      <c r="L214" s="19">
        <f>SUM(L210:L213)</f>
        <v>90.999999999999986</v>
      </c>
    </row>
    <row r="215" spans="1:12" ht="14.4" x14ac:dyDescent="0.3">
      <c r="A215" s="26">
        <v>2</v>
      </c>
      <c r="B215" s="13">
        <f>B210</f>
        <v>3</v>
      </c>
      <c r="C215" s="10" t="s">
        <v>23</v>
      </c>
      <c r="D215" s="7" t="s">
        <v>24</v>
      </c>
      <c r="E215" s="42" t="s">
        <v>101</v>
      </c>
      <c r="F215" s="43">
        <v>60</v>
      </c>
      <c r="G215" s="43">
        <v>0.42</v>
      </c>
      <c r="H215" s="43">
        <v>4.3</v>
      </c>
      <c r="I215" s="43">
        <v>3.14</v>
      </c>
      <c r="J215" s="43">
        <v>52</v>
      </c>
      <c r="K215" s="44">
        <v>86</v>
      </c>
      <c r="L215" s="43">
        <v>15.6</v>
      </c>
    </row>
    <row r="216" spans="1:12" ht="14.4" x14ac:dyDescent="0.3">
      <c r="A216" s="23"/>
      <c r="B216" s="15"/>
      <c r="C216" s="11"/>
      <c r="D216" s="7" t="s">
        <v>25</v>
      </c>
      <c r="E216" s="42" t="s">
        <v>58</v>
      </c>
      <c r="F216" s="43">
        <v>210</v>
      </c>
      <c r="G216" s="43">
        <v>3.12</v>
      </c>
      <c r="H216" s="43">
        <v>5.95</v>
      </c>
      <c r="I216" s="43">
        <v>10.1</v>
      </c>
      <c r="J216" s="43">
        <v>106</v>
      </c>
      <c r="K216" s="44" t="s">
        <v>87</v>
      </c>
      <c r="L216" s="43">
        <v>20.100000000000001</v>
      </c>
    </row>
    <row r="217" spans="1:12" ht="14.4" x14ac:dyDescent="0.3">
      <c r="A217" s="23"/>
      <c r="B217" s="15"/>
      <c r="C217" s="11"/>
      <c r="D217" s="7" t="s">
        <v>26</v>
      </c>
      <c r="E217" s="42" t="s">
        <v>117</v>
      </c>
      <c r="F217" s="43">
        <v>200</v>
      </c>
      <c r="G217" s="43">
        <v>16.12</v>
      </c>
      <c r="H217" s="43">
        <v>12.83</v>
      </c>
      <c r="I217" s="43">
        <v>42.95</v>
      </c>
      <c r="J217" s="43">
        <v>349</v>
      </c>
      <c r="K217" s="44">
        <v>509</v>
      </c>
      <c r="L217" s="43">
        <v>64</v>
      </c>
    </row>
    <row r="218" spans="1:12" ht="14.4" x14ac:dyDescent="0.3">
      <c r="A218" s="23"/>
      <c r="B218" s="15"/>
      <c r="C218" s="11"/>
      <c r="D218" s="7" t="s">
        <v>28</v>
      </c>
      <c r="E218" s="42" t="s">
        <v>59</v>
      </c>
      <c r="F218" s="43">
        <v>200</v>
      </c>
      <c r="G218" s="43">
        <v>0.16</v>
      </c>
      <c r="H218" s="43">
        <v>0.16</v>
      </c>
      <c r="I218" s="43">
        <v>27.88</v>
      </c>
      <c r="J218" s="43">
        <v>114</v>
      </c>
      <c r="K218" s="44">
        <v>394</v>
      </c>
      <c r="L218" s="43">
        <v>12.3</v>
      </c>
    </row>
    <row r="219" spans="1:12" ht="14.4" x14ac:dyDescent="0.3">
      <c r="A219" s="23"/>
      <c r="B219" s="15"/>
      <c r="C219" s="11"/>
      <c r="D219" s="7" t="s">
        <v>29</v>
      </c>
      <c r="E219" s="42" t="s">
        <v>67</v>
      </c>
      <c r="F219" s="43">
        <v>25</v>
      </c>
      <c r="G219" s="43">
        <v>1.1599999999999999</v>
      </c>
      <c r="H219" s="43">
        <v>0.45</v>
      </c>
      <c r="I219" s="43">
        <v>7.52</v>
      </c>
      <c r="J219" s="43">
        <v>39</v>
      </c>
      <c r="K219" s="44" t="s">
        <v>78</v>
      </c>
      <c r="L219" s="43">
        <v>2.2000000000000002</v>
      </c>
    </row>
    <row r="220" spans="1:12" ht="14.4" x14ac:dyDescent="0.3">
      <c r="A220" s="23"/>
      <c r="B220" s="15"/>
      <c r="C220" s="11"/>
      <c r="D220" s="7" t="s">
        <v>30</v>
      </c>
      <c r="E220" s="42" t="s">
        <v>86</v>
      </c>
      <c r="F220" s="43">
        <v>40</v>
      </c>
      <c r="G220" s="43">
        <v>2.64</v>
      </c>
      <c r="H220" s="43">
        <v>0.48</v>
      </c>
      <c r="I220" s="43">
        <v>15.8</v>
      </c>
      <c r="J220" s="43">
        <v>78</v>
      </c>
      <c r="K220" s="44">
        <v>2</v>
      </c>
      <c r="L220" s="43">
        <v>2.8</v>
      </c>
    </row>
    <row r="221" spans="1:12" ht="14.4" x14ac:dyDescent="0.3">
      <c r="A221" s="24"/>
      <c r="B221" s="17"/>
      <c r="C221" s="8"/>
      <c r="D221" s="18" t="s">
        <v>31</v>
      </c>
      <c r="E221" s="9"/>
      <c r="F221" s="19">
        <f>SUM(F215:F220)</f>
        <v>735</v>
      </c>
      <c r="G221" s="19">
        <f>SUM(G215:G220)</f>
        <v>23.62</v>
      </c>
      <c r="H221" s="19">
        <f>SUM(H215:H220)</f>
        <v>24.169999999999998</v>
      </c>
      <c r="I221" s="19">
        <f>SUM(I215:I220)</f>
        <v>107.39</v>
      </c>
      <c r="J221" s="19">
        <f>SUM(J215:J220)</f>
        <v>738</v>
      </c>
      <c r="K221" s="25"/>
      <c r="L221" s="19">
        <f>SUM(L215:L220)</f>
        <v>117</v>
      </c>
    </row>
    <row r="222" spans="1:12" ht="15" thickBot="1" x14ac:dyDescent="0.3">
      <c r="A222" s="29">
        <f>A210</f>
        <v>2</v>
      </c>
      <c r="B222" s="30">
        <f>B210</f>
        <v>3</v>
      </c>
      <c r="C222" s="72" t="s">
        <v>4</v>
      </c>
      <c r="D222" s="73"/>
      <c r="E222" s="31"/>
      <c r="F222" s="32">
        <f>F214+F221</f>
        <v>1235</v>
      </c>
      <c r="G222" s="32">
        <f>G214+G221</f>
        <v>41.1</v>
      </c>
      <c r="H222" s="32">
        <f>H214+H221</f>
        <v>43.01</v>
      </c>
      <c r="I222" s="32">
        <f>I214+I221</f>
        <v>185.53</v>
      </c>
      <c r="J222" s="32">
        <f>J214+J221</f>
        <v>1290</v>
      </c>
      <c r="K222" s="32"/>
      <c r="L222" s="32">
        <f>L214+L221</f>
        <v>208</v>
      </c>
    </row>
    <row r="223" spans="1:12" ht="14.4" x14ac:dyDescent="0.3">
      <c r="A223" s="20">
        <v>2</v>
      </c>
      <c r="B223" s="21">
        <v>4</v>
      </c>
      <c r="C223" s="22" t="s">
        <v>18</v>
      </c>
      <c r="D223" s="5" t="s">
        <v>19</v>
      </c>
      <c r="E223" s="39" t="s">
        <v>60</v>
      </c>
      <c r="F223" s="40">
        <v>180</v>
      </c>
      <c r="G223" s="40">
        <v>8.44</v>
      </c>
      <c r="H223" s="40">
        <v>5.68</v>
      </c>
      <c r="I223" s="40">
        <v>31.14</v>
      </c>
      <c r="J223" s="40">
        <v>245</v>
      </c>
      <c r="K223" s="41">
        <v>183</v>
      </c>
      <c r="L223" s="40">
        <v>31.5</v>
      </c>
    </row>
    <row r="224" spans="1:12" ht="14.4" x14ac:dyDescent="0.3">
      <c r="A224" s="23"/>
      <c r="B224" s="15"/>
      <c r="C224" s="11"/>
      <c r="D224" s="8"/>
      <c r="E224" s="65" t="s">
        <v>118</v>
      </c>
      <c r="F224" s="66">
        <v>100</v>
      </c>
      <c r="G224" s="66">
        <v>3.86</v>
      </c>
      <c r="H224" s="66">
        <v>3.84</v>
      </c>
      <c r="I224" s="66">
        <v>14.7</v>
      </c>
      <c r="J224" s="66">
        <v>108</v>
      </c>
      <c r="K224" s="67">
        <v>508</v>
      </c>
      <c r="L224" s="66">
        <v>39.4</v>
      </c>
    </row>
    <row r="225" spans="1:12" ht="14.4" x14ac:dyDescent="0.3">
      <c r="A225" s="23"/>
      <c r="B225" s="15"/>
      <c r="C225" s="11"/>
      <c r="D225" s="7" t="s">
        <v>20</v>
      </c>
      <c r="E225" s="42" t="s">
        <v>39</v>
      </c>
      <c r="F225" s="43">
        <v>200</v>
      </c>
      <c r="G225" s="43">
        <v>3.86</v>
      </c>
      <c r="H225" s="43">
        <v>3.84</v>
      </c>
      <c r="I225" s="43">
        <v>14.7</v>
      </c>
      <c r="J225" s="43">
        <v>108</v>
      </c>
      <c r="K225" s="44" t="s">
        <v>105</v>
      </c>
      <c r="L225" s="43">
        <v>17.899999999999999</v>
      </c>
    </row>
    <row r="226" spans="1:12" ht="14.4" x14ac:dyDescent="0.3">
      <c r="A226" s="23"/>
      <c r="B226" s="15"/>
      <c r="C226" s="11"/>
      <c r="D226" s="7" t="s">
        <v>21</v>
      </c>
      <c r="E226" s="42" t="s">
        <v>57</v>
      </c>
      <c r="F226" s="43">
        <v>25</v>
      </c>
      <c r="G226" s="43">
        <v>3.1</v>
      </c>
      <c r="H226" s="43">
        <v>2.5</v>
      </c>
      <c r="I226" s="43">
        <v>18</v>
      </c>
      <c r="J226" s="43">
        <v>107</v>
      </c>
      <c r="K226" s="44" t="s">
        <v>78</v>
      </c>
      <c r="L226" s="43">
        <v>2.2000000000000002</v>
      </c>
    </row>
    <row r="227" spans="1:12" ht="14.4" x14ac:dyDescent="0.3">
      <c r="A227" s="23"/>
      <c r="B227" s="15"/>
      <c r="C227" s="11"/>
      <c r="D227" s="7"/>
      <c r="E227" s="42"/>
      <c r="F227" s="43"/>
      <c r="G227" s="43"/>
      <c r="H227" s="43"/>
      <c r="I227" s="43"/>
      <c r="J227" s="43"/>
      <c r="K227" s="44"/>
      <c r="L227" s="43"/>
    </row>
    <row r="228" spans="1:12" ht="14.4" x14ac:dyDescent="0.3">
      <c r="A228" s="24"/>
      <c r="B228" s="17"/>
      <c r="C228" s="8"/>
      <c r="D228" s="18" t="s">
        <v>31</v>
      </c>
      <c r="E228" s="9"/>
      <c r="F228" s="19">
        <f>SUM(F223:F227)</f>
        <v>505</v>
      </c>
      <c r="G228" s="19">
        <f>SUM(G223:G227)</f>
        <v>19.260000000000002</v>
      </c>
      <c r="H228" s="19">
        <f>SUM(H223:H227)</f>
        <v>15.86</v>
      </c>
      <c r="I228" s="19">
        <f>SUM(I223:I227)</f>
        <v>78.540000000000006</v>
      </c>
      <c r="J228" s="19">
        <f>SUM(J223:J227)</f>
        <v>568</v>
      </c>
      <c r="K228" s="25"/>
      <c r="L228" s="19">
        <f>SUM(L223:L227)</f>
        <v>91.000000000000014</v>
      </c>
    </row>
    <row r="229" spans="1:12" ht="14.4" x14ac:dyDescent="0.3">
      <c r="A229" s="26">
        <v>2</v>
      </c>
      <c r="B229" s="13">
        <f>B223</f>
        <v>4</v>
      </c>
      <c r="C229" s="10" t="s">
        <v>23</v>
      </c>
      <c r="D229" s="7" t="s">
        <v>24</v>
      </c>
      <c r="E229" s="42" t="s">
        <v>119</v>
      </c>
      <c r="F229" s="43">
        <v>60</v>
      </c>
      <c r="G229" s="43">
        <v>0.48</v>
      </c>
      <c r="H229" s="43">
        <v>0.06</v>
      </c>
      <c r="I229" s="43">
        <v>1.62</v>
      </c>
      <c r="J229" s="43">
        <v>9</v>
      </c>
      <c r="K229" s="44">
        <v>46</v>
      </c>
      <c r="L229" s="43">
        <v>14.9</v>
      </c>
    </row>
    <row r="230" spans="1:12" ht="14.4" x14ac:dyDescent="0.3">
      <c r="A230" s="23"/>
      <c r="B230" s="15"/>
      <c r="C230" s="11"/>
      <c r="D230" s="7" t="s">
        <v>25</v>
      </c>
      <c r="E230" s="42" t="s">
        <v>94</v>
      </c>
      <c r="F230" s="43">
        <v>210</v>
      </c>
      <c r="G230" s="43">
        <v>3.38</v>
      </c>
      <c r="H230" s="43">
        <v>5.0599999999999996</v>
      </c>
      <c r="I230" s="43">
        <v>13.71</v>
      </c>
      <c r="J230" s="43">
        <v>134</v>
      </c>
      <c r="K230" s="44" t="s">
        <v>98</v>
      </c>
      <c r="L230" s="54">
        <v>20.7</v>
      </c>
    </row>
    <row r="231" spans="1:12" ht="14.4" x14ac:dyDescent="0.3">
      <c r="A231" s="23"/>
      <c r="B231" s="15"/>
      <c r="C231" s="11"/>
      <c r="D231" s="7" t="s">
        <v>26</v>
      </c>
      <c r="E231" s="42" t="s">
        <v>120</v>
      </c>
      <c r="F231" s="43">
        <v>90</v>
      </c>
      <c r="G231" s="43">
        <v>12.8</v>
      </c>
      <c r="H231" s="43">
        <v>9.4</v>
      </c>
      <c r="I231" s="43">
        <v>16.93</v>
      </c>
      <c r="J231" s="43">
        <v>162</v>
      </c>
      <c r="K231" s="44">
        <v>315</v>
      </c>
      <c r="L231" s="43">
        <v>50.4</v>
      </c>
    </row>
    <row r="232" spans="1:12" ht="14.4" x14ac:dyDescent="0.3">
      <c r="A232" s="23"/>
      <c r="B232" s="15"/>
      <c r="C232" s="11"/>
      <c r="D232" s="7" t="s">
        <v>27</v>
      </c>
      <c r="E232" s="42" t="s">
        <v>121</v>
      </c>
      <c r="F232" s="43">
        <v>150</v>
      </c>
      <c r="G232" s="43">
        <v>2.5099999999999998</v>
      </c>
      <c r="H232" s="43">
        <v>11</v>
      </c>
      <c r="I232" s="43">
        <v>28.36</v>
      </c>
      <c r="J232" s="43">
        <v>206</v>
      </c>
      <c r="K232" s="44">
        <v>321</v>
      </c>
      <c r="L232" s="43">
        <v>11.5</v>
      </c>
    </row>
    <row r="233" spans="1:12" ht="14.4" x14ac:dyDescent="0.3">
      <c r="A233" s="23"/>
      <c r="B233" s="15"/>
      <c r="C233" s="11"/>
      <c r="D233" s="7" t="s">
        <v>28</v>
      </c>
      <c r="E233" s="42" t="s">
        <v>97</v>
      </c>
      <c r="F233" s="43">
        <v>200</v>
      </c>
      <c r="G233" s="43">
        <v>0.16</v>
      </c>
      <c r="H233" s="43">
        <v>0.06</v>
      </c>
      <c r="I233" s="43">
        <v>19</v>
      </c>
      <c r="J233" s="43">
        <v>80</v>
      </c>
      <c r="K233" s="44">
        <v>401</v>
      </c>
      <c r="L233" s="43">
        <v>14.5</v>
      </c>
    </row>
    <row r="234" spans="1:12" ht="14.4" x14ac:dyDescent="0.3">
      <c r="A234" s="23"/>
      <c r="B234" s="15"/>
      <c r="C234" s="11"/>
      <c r="D234" s="7" t="s">
        <v>29</v>
      </c>
      <c r="E234" s="42" t="s">
        <v>122</v>
      </c>
      <c r="F234" s="43">
        <v>25</v>
      </c>
      <c r="G234" s="43">
        <v>1.1599999999999999</v>
      </c>
      <c r="H234" s="43">
        <v>0.45</v>
      </c>
      <c r="I234" s="43">
        <v>7.52</v>
      </c>
      <c r="J234" s="43">
        <v>39</v>
      </c>
      <c r="K234" s="44" t="s">
        <v>78</v>
      </c>
      <c r="L234" s="43">
        <v>2.2000000000000002</v>
      </c>
    </row>
    <row r="235" spans="1:12" ht="14.4" x14ac:dyDescent="0.3">
      <c r="A235" s="23"/>
      <c r="B235" s="15"/>
      <c r="C235" s="11"/>
      <c r="D235" s="7" t="s">
        <v>30</v>
      </c>
      <c r="E235" s="42" t="s">
        <v>123</v>
      </c>
      <c r="F235" s="43">
        <v>40</v>
      </c>
      <c r="G235" s="43">
        <v>2.64</v>
      </c>
      <c r="H235" s="43">
        <v>0.48</v>
      </c>
      <c r="I235" s="43">
        <v>15.8</v>
      </c>
      <c r="J235" s="43">
        <v>78</v>
      </c>
      <c r="K235" s="44">
        <v>2</v>
      </c>
      <c r="L235" s="43">
        <v>2.8</v>
      </c>
    </row>
    <row r="236" spans="1:12" ht="14.4" x14ac:dyDescent="0.3">
      <c r="A236" s="24"/>
      <c r="B236" s="17"/>
      <c r="C236" s="8"/>
      <c r="D236" s="18" t="s">
        <v>31</v>
      </c>
      <c r="E236" s="9"/>
      <c r="F236" s="19">
        <f>SUM(F229:F235)</f>
        <v>775</v>
      </c>
      <c r="G236" s="19">
        <f>SUM(G229:G235)</f>
        <v>23.130000000000003</v>
      </c>
      <c r="H236" s="19">
        <f>SUM(H229:H235)</f>
        <v>26.509999999999998</v>
      </c>
      <c r="I236" s="19">
        <f>SUM(I229:I235)</f>
        <v>102.94</v>
      </c>
      <c r="J236" s="19">
        <f>SUM(J229:J235)</f>
        <v>708</v>
      </c>
      <c r="K236" s="25"/>
      <c r="L236" s="19">
        <f>SUM(L229:L235)</f>
        <v>117</v>
      </c>
    </row>
    <row r="237" spans="1:12" ht="15" thickBot="1" x14ac:dyDescent="0.3">
      <c r="A237" s="29">
        <f>A223</f>
        <v>2</v>
      </c>
      <c r="B237" s="30">
        <f>B223</f>
        <v>4</v>
      </c>
      <c r="C237" s="72" t="s">
        <v>4</v>
      </c>
      <c r="D237" s="73"/>
      <c r="E237" s="31"/>
      <c r="F237" s="32">
        <f>F228+F236</f>
        <v>1280</v>
      </c>
      <c r="G237" s="32">
        <f>G228+G236</f>
        <v>42.39</v>
      </c>
      <c r="H237" s="32">
        <f>H228+H236</f>
        <v>42.37</v>
      </c>
      <c r="I237" s="32">
        <f>I228+I236</f>
        <v>181.48000000000002</v>
      </c>
      <c r="J237" s="32">
        <f>J228+J236</f>
        <v>1276</v>
      </c>
      <c r="K237" s="32"/>
      <c r="L237" s="32">
        <f>L228+L236</f>
        <v>208</v>
      </c>
    </row>
    <row r="238" spans="1:12" ht="26.4" x14ac:dyDescent="0.3">
      <c r="A238" s="20">
        <v>2</v>
      </c>
      <c r="B238" s="21">
        <v>5</v>
      </c>
      <c r="C238" s="22" t="s">
        <v>18</v>
      </c>
      <c r="D238" s="5" t="s">
        <v>19</v>
      </c>
      <c r="E238" s="39" t="s">
        <v>124</v>
      </c>
      <c r="F238" s="40">
        <v>240</v>
      </c>
      <c r="G238" s="40">
        <v>13.52</v>
      </c>
      <c r="H238" s="40">
        <v>15.12</v>
      </c>
      <c r="I238" s="40">
        <v>39.74</v>
      </c>
      <c r="J238" s="40">
        <v>355</v>
      </c>
      <c r="K238" s="41">
        <v>278</v>
      </c>
      <c r="L238" s="40">
        <v>48.6</v>
      </c>
    </row>
    <row r="239" spans="1:12" ht="14.4" x14ac:dyDescent="0.3">
      <c r="A239" s="23"/>
      <c r="B239" s="15"/>
      <c r="C239" s="11"/>
      <c r="D239" s="6" t="s">
        <v>20</v>
      </c>
      <c r="E239" s="42" t="s">
        <v>46</v>
      </c>
      <c r="F239" s="43">
        <v>200</v>
      </c>
      <c r="G239" s="43">
        <v>0.18</v>
      </c>
      <c r="H239" s="43">
        <v>0.04</v>
      </c>
      <c r="I239" s="43">
        <v>10.14</v>
      </c>
      <c r="J239" s="43">
        <v>42</v>
      </c>
      <c r="K239" s="44">
        <v>377</v>
      </c>
      <c r="L239" s="43">
        <v>6.8</v>
      </c>
    </row>
    <row r="240" spans="1:12" ht="14.4" x14ac:dyDescent="0.3">
      <c r="A240" s="23"/>
      <c r="B240" s="15"/>
      <c r="C240" s="11"/>
      <c r="D240" s="7" t="s">
        <v>21</v>
      </c>
      <c r="E240" s="42" t="s">
        <v>40</v>
      </c>
      <c r="F240" s="43">
        <v>25</v>
      </c>
      <c r="G240" s="43">
        <v>3.1</v>
      </c>
      <c r="H240" s="43">
        <v>2.5</v>
      </c>
      <c r="I240" s="43">
        <v>18</v>
      </c>
      <c r="J240" s="43">
        <v>107</v>
      </c>
      <c r="K240" s="44">
        <v>1</v>
      </c>
      <c r="L240" s="43">
        <v>2.2000000000000002</v>
      </c>
    </row>
    <row r="241" spans="1:12" ht="14.4" x14ac:dyDescent="0.3">
      <c r="A241" s="23"/>
      <c r="B241" s="15"/>
      <c r="C241" s="11"/>
      <c r="D241" s="7"/>
      <c r="E241" s="42" t="s">
        <v>91</v>
      </c>
      <c r="F241" s="43">
        <v>130</v>
      </c>
      <c r="G241" s="43">
        <v>0.8</v>
      </c>
      <c r="H241" s="43">
        <v>0.2</v>
      </c>
      <c r="I241" s="43">
        <v>7.5</v>
      </c>
      <c r="J241" s="43">
        <v>39</v>
      </c>
      <c r="K241" s="44">
        <v>399</v>
      </c>
      <c r="L241" s="43">
        <v>33.4</v>
      </c>
    </row>
    <row r="242" spans="1:12" ht="14.4" x14ac:dyDescent="0.3">
      <c r="A242" s="23"/>
      <c r="B242" s="15"/>
      <c r="C242" s="11"/>
      <c r="E242" s="42"/>
      <c r="F242" s="43"/>
      <c r="G242" s="43"/>
      <c r="H242" s="43"/>
      <c r="I242" s="43"/>
      <c r="J242" s="43"/>
      <c r="K242" s="44"/>
      <c r="L242" s="43"/>
    </row>
    <row r="243" spans="1:12" ht="14.4" x14ac:dyDescent="0.3">
      <c r="A243" s="24"/>
      <c r="B243" s="17"/>
      <c r="C243" s="8"/>
      <c r="D243" s="18" t="s">
        <v>31</v>
      </c>
      <c r="E243" s="9"/>
      <c r="F243" s="19">
        <f>SUM(F238:F242)</f>
        <v>595</v>
      </c>
      <c r="G243" s="19">
        <f>SUM(G238:G242)</f>
        <v>17.600000000000001</v>
      </c>
      <c r="H243" s="19">
        <f>SUM(H238:H242)</f>
        <v>17.859999999999996</v>
      </c>
      <c r="I243" s="19">
        <f>SUM(I238:I242)</f>
        <v>75.38</v>
      </c>
      <c r="J243" s="19">
        <f>SUM(J238:J242)</f>
        <v>543</v>
      </c>
      <c r="K243" s="25"/>
      <c r="L243" s="19">
        <f>SUM(L238:L242)</f>
        <v>91</v>
      </c>
    </row>
    <row r="244" spans="1:12" ht="14.4" x14ac:dyDescent="0.3">
      <c r="A244" s="26">
        <v>2</v>
      </c>
      <c r="B244" s="13">
        <f>B238</f>
        <v>5</v>
      </c>
      <c r="C244" s="10" t="s">
        <v>23</v>
      </c>
      <c r="D244" s="7" t="s">
        <v>24</v>
      </c>
      <c r="E244" s="42" t="s">
        <v>125</v>
      </c>
      <c r="F244" s="43">
        <v>60</v>
      </c>
      <c r="G244" s="43">
        <v>0.73</v>
      </c>
      <c r="H244" s="43">
        <v>4.0999999999999996</v>
      </c>
      <c r="I244" s="43">
        <v>3.9</v>
      </c>
      <c r="J244" s="43">
        <v>36</v>
      </c>
      <c r="K244" s="44">
        <v>53</v>
      </c>
      <c r="L244" s="43">
        <v>14.9</v>
      </c>
    </row>
    <row r="245" spans="1:12" ht="14.4" x14ac:dyDescent="0.3">
      <c r="A245" s="23"/>
      <c r="B245" s="15"/>
      <c r="C245" s="11"/>
      <c r="D245" s="7" t="s">
        <v>25</v>
      </c>
      <c r="E245" s="42" t="s">
        <v>61</v>
      </c>
      <c r="F245" s="43">
        <v>200</v>
      </c>
      <c r="G245" s="43">
        <v>3.89</v>
      </c>
      <c r="H245" s="43">
        <v>6.92</v>
      </c>
      <c r="I245" s="43">
        <v>12.38</v>
      </c>
      <c r="J245" s="43">
        <v>133</v>
      </c>
      <c r="K245" s="44">
        <v>87</v>
      </c>
      <c r="L245" s="43">
        <v>20.7</v>
      </c>
    </row>
    <row r="246" spans="1:12" ht="14.4" x14ac:dyDescent="0.3">
      <c r="A246" s="23"/>
      <c r="B246" s="15"/>
      <c r="C246" s="11"/>
      <c r="D246" s="7" t="s">
        <v>26</v>
      </c>
      <c r="E246" s="42" t="s">
        <v>126</v>
      </c>
      <c r="F246" s="43">
        <v>200</v>
      </c>
      <c r="G246" s="43">
        <v>15.64</v>
      </c>
      <c r="H246" s="43">
        <v>13.5</v>
      </c>
      <c r="I246" s="43">
        <v>37.46</v>
      </c>
      <c r="J246" s="43">
        <v>344</v>
      </c>
      <c r="K246" s="44">
        <v>259</v>
      </c>
      <c r="L246" s="43">
        <v>61.9</v>
      </c>
    </row>
    <row r="247" spans="1:12" ht="14.4" x14ac:dyDescent="0.3">
      <c r="A247" s="23"/>
      <c r="B247" s="15"/>
      <c r="C247" s="11"/>
      <c r="D247" s="7" t="s">
        <v>28</v>
      </c>
      <c r="E247" s="42" t="s">
        <v>62</v>
      </c>
      <c r="F247" s="43">
        <v>200</v>
      </c>
      <c r="G247" s="43">
        <v>0.2</v>
      </c>
      <c r="H247" s="43">
        <v>0</v>
      </c>
      <c r="I247" s="43">
        <v>19</v>
      </c>
      <c r="J247" s="43">
        <v>80</v>
      </c>
      <c r="K247" s="44">
        <v>441</v>
      </c>
      <c r="L247" s="43">
        <v>14.5</v>
      </c>
    </row>
    <row r="248" spans="1:12" ht="14.4" x14ac:dyDescent="0.3">
      <c r="A248" s="23"/>
      <c r="B248" s="15"/>
      <c r="C248" s="11"/>
      <c r="D248" s="7" t="s">
        <v>29</v>
      </c>
      <c r="E248" s="42" t="s">
        <v>123</v>
      </c>
      <c r="F248" s="43">
        <v>25</v>
      </c>
      <c r="G248" s="43">
        <v>1.1599999999999999</v>
      </c>
      <c r="H248" s="43">
        <v>0.45</v>
      </c>
      <c r="I248" s="43">
        <v>7.52</v>
      </c>
      <c r="J248" s="43">
        <v>39</v>
      </c>
      <c r="K248" s="44" t="s">
        <v>78</v>
      </c>
      <c r="L248" s="43">
        <v>2.2000000000000002</v>
      </c>
    </row>
    <row r="249" spans="1:12" ht="14.4" x14ac:dyDescent="0.3">
      <c r="A249" s="23"/>
      <c r="B249" s="15"/>
      <c r="C249" s="11"/>
      <c r="D249" s="7" t="s">
        <v>30</v>
      </c>
      <c r="E249" s="42" t="s">
        <v>122</v>
      </c>
      <c r="F249" s="43">
        <v>40</v>
      </c>
      <c r="G249" s="43">
        <v>2.64</v>
      </c>
      <c r="H249" s="43">
        <v>0.48</v>
      </c>
      <c r="I249" s="43">
        <v>15.8</v>
      </c>
      <c r="J249" s="43">
        <v>78</v>
      </c>
      <c r="K249" s="44">
        <v>2</v>
      </c>
      <c r="L249" s="43">
        <v>2.8</v>
      </c>
    </row>
    <row r="250" spans="1:12" ht="14.4" x14ac:dyDescent="0.3">
      <c r="A250" s="24"/>
      <c r="B250" s="17"/>
      <c r="C250" s="8"/>
      <c r="D250" s="18" t="s">
        <v>31</v>
      </c>
      <c r="E250" s="9"/>
      <c r="F250" s="19">
        <f>SUM(F244:F249)</f>
        <v>725</v>
      </c>
      <c r="G250" s="19">
        <f>SUM(G244:G249)</f>
        <v>24.26</v>
      </c>
      <c r="H250" s="19">
        <f>SUM(H244:H249)</f>
        <v>25.45</v>
      </c>
      <c r="I250" s="19">
        <f>SUM(I244:I249)</f>
        <v>96.06</v>
      </c>
      <c r="J250" s="19">
        <f>SUM(J244:J249)</f>
        <v>710</v>
      </c>
      <c r="K250" s="25"/>
      <c r="L250" s="19">
        <f>SUM(L244:L249)</f>
        <v>117</v>
      </c>
    </row>
    <row r="251" spans="1:12" ht="15" thickBot="1" x14ac:dyDescent="0.3">
      <c r="A251" s="29">
        <f>A238</f>
        <v>2</v>
      </c>
      <c r="B251" s="30">
        <f>B238</f>
        <v>5</v>
      </c>
      <c r="C251" s="72" t="s">
        <v>4</v>
      </c>
      <c r="D251" s="73"/>
      <c r="E251" s="31"/>
      <c r="F251" s="32">
        <f>F243+F250</f>
        <v>1320</v>
      </c>
      <c r="G251" s="32">
        <f>G243+G250</f>
        <v>41.86</v>
      </c>
      <c r="H251" s="32">
        <f>H243+H250</f>
        <v>43.309999999999995</v>
      </c>
      <c r="I251" s="32">
        <f>I243+I250</f>
        <v>171.44</v>
      </c>
      <c r="J251" s="32">
        <f>J243+J250</f>
        <v>1253</v>
      </c>
      <c r="K251" s="32"/>
      <c r="L251" s="32">
        <f>L243+L250</f>
        <v>208</v>
      </c>
    </row>
    <row r="252" spans="1:12" x14ac:dyDescent="0.25">
      <c r="L252" s="59"/>
    </row>
  </sheetData>
  <mergeCells count="19">
    <mergeCell ref="C195:D195"/>
    <mergeCell ref="C209:D209"/>
    <mergeCell ref="C222:D222"/>
    <mergeCell ref="C237:D237"/>
    <mergeCell ref="C251:D251"/>
    <mergeCell ref="C1:E1"/>
    <mergeCell ref="H1:K1"/>
    <mergeCell ref="H2:K2"/>
    <mergeCell ref="C35:D35"/>
    <mergeCell ref="C51:D51"/>
    <mergeCell ref="C68:D68"/>
    <mergeCell ref="C85:D85"/>
    <mergeCell ref="C20:D20"/>
    <mergeCell ref="C179:E179"/>
    <mergeCell ref="C178:D178"/>
    <mergeCell ref="C102:D102"/>
    <mergeCell ref="C121:D121"/>
    <mergeCell ref="C140:D140"/>
    <mergeCell ref="C159:D159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2024-09-18T10:36:32Z</cp:lastPrinted>
  <dcterms:created xsi:type="dcterms:W3CDTF">2022-05-16T14:23:56Z</dcterms:created>
  <dcterms:modified xsi:type="dcterms:W3CDTF">2025-01-31T09:57:16Z</dcterms:modified>
</cp:coreProperties>
</file>